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90" tabRatio="856" activeTab="0"/>
  </bookViews>
  <sheets>
    <sheet name="List1" sheetId="1" r:id="rId1"/>
    <sheet name="PeRe" sheetId="2" r:id="rId2"/>
    <sheet name="PePiC" sheetId="3" r:id="rId3"/>
    <sheet name="PePiV" sheetId="4" r:id="rId4"/>
    <sheet name="KřPiC" sheetId="5" r:id="rId5"/>
    <sheet name="DPi" sheetId="6" r:id="rId6"/>
    <sheet name="PeRe_družstva" sheetId="7" r:id="rId7"/>
    <sheet name="PePiC_družstva" sheetId="8" r:id="rId8"/>
    <sheet name="PePuC" sheetId="9" r:id="rId9"/>
    <sheet name="PePuV" sheetId="10" r:id="rId10"/>
    <sheet name="KřPuC" sheetId="11" r:id="rId11"/>
    <sheet name="DPu" sheetId="12" r:id="rId12"/>
    <sheet name="DPu vkleče" sheetId="13" r:id="rId13"/>
    <sheet name="PePuC 100m" sheetId="14" r:id="rId14"/>
    <sheet name="PePuV 100m " sheetId="15" r:id="rId15"/>
    <sheet name="PePuC_družstva" sheetId="16" r:id="rId16"/>
    <sheet name="PeBrok" sheetId="17" state="hidden" r:id="rId17"/>
  </sheets>
  <definedNames>
    <definedName name="_xlnm.Print_Titles" localSheetId="2">'PePiC'!$8:$9</definedName>
    <definedName name="_xlnm.Print_Titles" localSheetId="1">'PeRe'!$8:$9</definedName>
    <definedName name="_xlnm.Print_Area" localSheetId="5">'DPi'!$A$1:$V$20</definedName>
    <definedName name="_xlnm.Print_Area" localSheetId="11">'DPu'!$A$1:$V$18</definedName>
    <definedName name="_xlnm.Print_Area" localSheetId="12">'DPu vkleče'!$A$1:$V$18</definedName>
    <definedName name="_xlnm.Print_Area" localSheetId="4">'KřPiC'!$A$4:$V$26</definedName>
    <definedName name="_xlnm.Print_Area" localSheetId="10">'KřPuC'!$A$1:$V$25</definedName>
    <definedName name="_xlnm.Print_Area" localSheetId="16">'PeBrok'!$A:$AI</definedName>
    <definedName name="_xlnm.Print_Area" localSheetId="2">'PePiC'!$A$1:$V$50</definedName>
    <definedName name="_xlnm.Print_Area" localSheetId="3">'PePiV'!$A$1:$V$23</definedName>
    <definedName name="_xlnm.Print_Area" localSheetId="8">'PePuC'!$A$1:$V$36</definedName>
    <definedName name="_xlnm.Print_Area" localSheetId="13">'PePuC 100m'!$A$1:$V$19</definedName>
    <definedName name="_xlnm.Print_Area" localSheetId="9">'PePuV'!$A$1:$V$30</definedName>
    <definedName name="_xlnm.Print_Area" localSheetId="14">'PePuV 100m '!$A$1:$V$21</definedName>
    <definedName name="_xlnm.Print_Area" localSheetId="1">'PeRe'!$A$1:$V$48</definedName>
  </definedNames>
  <calcPr fullCalcOnLoad="1"/>
</workbook>
</file>

<file path=xl/sharedStrings.xml><?xml version="1.0" encoding="utf-8"?>
<sst xmlns="http://schemas.openxmlformats.org/spreadsheetml/2006/main" count="1108" uniqueCount="227">
  <si>
    <t>VÝSLEDKOVÁ  LISTINA</t>
  </si>
  <si>
    <t>Název soutěže :</t>
  </si>
  <si>
    <t>Pořadatel :</t>
  </si>
  <si>
    <t>Místo konání :</t>
  </si>
  <si>
    <t>Datum konání :</t>
  </si>
  <si>
    <t>Disciplina :</t>
  </si>
  <si>
    <t xml:space="preserve"> </t>
  </si>
  <si>
    <t>Pořadí</t>
  </si>
  <si>
    <t>Příjmení a jméno</t>
  </si>
  <si>
    <t>Ev.č. člena</t>
  </si>
  <si>
    <t>Číslo SSK</t>
  </si>
  <si>
    <t>Název SSK</t>
  </si>
  <si>
    <t>Celkem</t>
  </si>
  <si>
    <t>VT</t>
  </si>
  <si>
    <t>Rok nar.</t>
  </si>
  <si>
    <t>Měření  mm</t>
  </si>
  <si>
    <t>KOPEČEK Štěpán</t>
  </si>
  <si>
    <t>DOSTÁL Pavel</t>
  </si>
  <si>
    <t>KADAVÝ František</t>
  </si>
  <si>
    <t>NOVÁK Jaroslav</t>
  </si>
  <si>
    <t>HULÍN Milan</t>
  </si>
  <si>
    <t>JÁGL Daniel</t>
  </si>
  <si>
    <t>FORMAN Josef</t>
  </si>
  <si>
    <t>ŠIMŠA Oldřich</t>
  </si>
  <si>
    <t>SEDLÁČEK Václav</t>
  </si>
  <si>
    <t>KODAD Jiří</t>
  </si>
  <si>
    <t>HLADKÝ Radim</t>
  </si>
  <si>
    <t>PHK :</t>
  </si>
  <si>
    <t>Hlavní rozhodčí :</t>
  </si>
  <si>
    <t>KOMÁREK Petr</t>
  </si>
  <si>
    <t>LIŠKA Josef</t>
  </si>
  <si>
    <t>Výsledková listina</t>
  </si>
  <si>
    <t>na hlavní stránku</t>
  </si>
  <si>
    <t>Název družstva</t>
  </si>
  <si>
    <t>Výsl.</t>
  </si>
  <si>
    <t>č.SSK</t>
  </si>
  <si>
    <t>č. SSK</t>
  </si>
  <si>
    <t>Stav</t>
  </si>
  <si>
    <t>Mariette (PeRe)</t>
  </si>
  <si>
    <t>Kuchenreuter (PePiC)</t>
  </si>
  <si>
    <t>Lorenz (PePiV)</t>
  </si>
  <si>
    <t>Cominazzo (KřPiC)</t>
  </si>
  <si>
    <t>Vetterli (PePuC)</t>
  </si>
  <si>
    <t>Peterlongo ( PeRe)</t>
  </si>
  <si>
    <t>Forsyth ( PePiC)</t>
  </si>
  <si>
    <t>Pforzheim  (PePuC)</t>
  </si>
  <si>
    <t>St. č.</t>
  </si>
  <si>
    <t>STRANÍK Květoslav</t>
  </si>
  <si>
    <t>HROMADA Stanislav</t>
  </si>
  <si>
    <t>KRÁLÍČEK Petr</t>
  </si>
  <si>
    <t>Rekord ČR:</t>
  </si>
  <si>
    <t>HALABRÍN Miroslav</t>
  </si>
  <si>
    <t>ILEK Zdeněk</t>
  </si>
  <si>
    <t>VAVROUŠEK Bedřich</t>
  </si>
  <si>
    <t>KAPITÁN Zdeněk</t>
  </si>
  <si>
    <t>MALŮŠ Miroslav</t>
  </si>
  <si>
    <t>KŘIVÁK Antonín</t>
  </si>
  <si>
    <t>BALÁK Pavel</t>
  </si>
  <si>
    <t>GRÁF Gustav</t>
  </si>
  <si>
    <t>BURSÍKOVÁ Tereza</t>
  </si>
  <si>
    <t>BURSÍK Stanislav</t>
  </si>
  <si>
    <t>VILIŠ Petr</t>
  </si>
  <si>
    <t>KUČERA Dušan</t>
  </si>
  <si>
    <t>JÍLEK Vojtěch</t>
  </si>
  <si>
    <t>Střelnice v Lomnici u Sokolova</t>
  </si>
  <si>
    <t>Radko Krejčí   A – 0069</t>
  </si>
  <si>
    <t>BŘEZINA Jiří</t>
  </si>
  <si>
    <t>LENGYEL Juraj</t>
  </si>
  <si>
    <t>VACULÍKOVÁ Iveta</t>
  </si>
  <si>
    <t>KROFTA Kamil</t>
  </si>
  <si>
    <t>Whitworth  ( PePuC 100m )</t>
  </si>
  <si>
    <t>Minie  (  PePuV 100m )</t>
  </si>
  <si>
    <t>Radko Krejčí   A 0069</t>
  </si>
  <si>
    <t>VOŠOUST Jaroslav</t>
  </si>
  <si>
    <t>VOŠOUST Zdeněk</t>
  </si>
  <si>
    <t>Whitworth ( PePuC 100m )</t>
  </si>
  <si>
    <t xml:space="preserve">Minie ( PePuV 100 m ) </t>
  </si>
  <si>
    <t>Lorenzoni  ( PeBr )</t>
  </si>
  <si>
    <t>Lorenzoni  (  PeBr )</t>
  </si>
  <si>
    <t>Tanegashima (DoutPu)</t>
  </si>
  <si>
    <t>Peterlongo ( PeRe) družstva</t>
  </si>
  <si>
    <t>Forsyth ( PePiC) - družstva</t>
  </si>
  <si>
    <t>Pforzheim  (PePuC) - družstva</t>
  </si>
  <si>
    <t>Tanzutsu ( DoutPi )</t>
  </si>
  <si>
    <t>Tanzutsu (DoutPi)</t>
  </si>
  <si>
    <t>LANGER Karel</t>
  </si>
  <si>
    <t>MACOUREK Pavel</t>
  </si>
  <si>
    <t>ŠIMEK Václav</t>
  </si>
  <si>
    <t>VÍCH Zdeněk</t>
  </si>
  <si>
    <t>S51</t>
  </si>
  <si>
    <t>N42</t>
  </si>
  <si>
    <t>S31</t>
  </si>
  <si>
    <t>S53</t>
  </si>
  <si>
    <t>1.</t>
  </si>
  <si>
    <t>2.</t>
  </si>
  <si>
    <t>3.</t>
  </si>
  <si>
    <t>4.</t>
  </si>
  <si>
    <t>5.</t>
  </si>
  <si>
    <t>6.</t>
  </si>
  <si>
    <t>7.</t>
  </si>
  <si>
    <t>8.</t>
  </si>
  <si>
    <t>PEKÁREK Robert</t>
  </si>
  <si>
    <t>ve sportovní střelbě z perkusních zbraní</t>
  </si>
  <si>
    <t xml:space="preserve"> 13 - 14.7.2013</t>
  </si>
  <si>
    <t>Mistrovství České republiky 2013 ve sportovní střelbě z předovek</t>
  </si>
  <si>
    <t>Český střelecký svaz, SSKP Sokolov č. 0285</t>
  </si>
  <si>
    <t>SSK Škoda Mladá Boleslav</t>
  </si>
  <si>
    <t>SSK Kutná Hora</t>
  </si>
  <si>
    <t>SSK Uherský Ostroh</t>
  </si>
  <si>
    <t>SSK Solnice</t>
  </si>
  <si>
    <t>ŠTĚPÁNEK Karel</t>
  </si>
  <si>
    <t>SSK Krhanice</t>
  </si>
  <si>
    <t>SSK Kolín</t>
  </si>
  <si>
    <t>KORBEL Jiří</t>
  </si>
  <si>
    <t>SSK Magnum Praha</t>
  </si>
  <si>
    <t>SSK INVA Liberec</t>
  </si>
  <si>
    <t>SSK Technických služeb Bílina</t>
  </si>
  <si>
    <t>CHALCAŘ Milan</t>
  </si>
  <si>
    <t>SSK Ostrava-Vítkovice</t>
  </si>
  <si>
    <t>HERAN Pavel</t>
  </si>
  <si>
    <t>SSK Dvory</t>
  </si>
  <si>
    <t>BARTOŠEK Petr</t>
  </si>
  <si>
    <t>MERTLÍK Evžen</t>
  </si>
  <si>
    <t>SSK Manušice</t>
  </si>
  <si>
    <t>SSK SPORCK Stará Lysá</t>
  </si>
  <si>
    <t>SSK Klatovy</t>
  </si>
  <si>
    <t>9</t>
  </si>
  <si>
    <t>10</t>
  </si>
  <si>
    <t>11</t>
  </si>
  <si>
    <t>N54</t>
  </si>
  <si>
    <t>N44</t>
  </si>
  <si>
    <t>Ing. Petr Voldán A - 0130</t>
  </si>
  <si>
    <t>Zlínské KS</t>
  </si>
  <si>
    <t>Středočeské KS</t>
  </si>
  <si>
    <t>N52</t>
  </si>
  <si>
    <t>0176</t>
  </si>
  <si>
    <t>SSK Plzeň - střed</t>
  </si>
  <si>
    <t>0715</t>
  </si>
  <si>
    <t>Kontrola</t>
  </si>
  <si>
    <t>S24</t>
  </si>
  <si>
    <t>Počet 10</t>
  </si>
  <si>
    <t>S34</t>
  </si>
  <si>
    <t>DNF</t>
  </si>
  <si>
    <t>I</t>
  </si>
  <si>
    <t>M</t>
  </si>
  <si>
    <t>II</t>
  </si>
  <si>
    <t>III</t>
  </si>
  <si>
    <t>STEC František</t>
  </si>
  <si>
    <t>Sokolov   11 - 12.7.2015</t>
  </si>
  <si>
    <t>Mistrovství České republiky 2015</t>
  </si>
  <si>
    <t xml:space="preserve"> 11 - 12.7.2015</t>
  </si>
  <si>
    <t>Mistrovství České republiky 2015 ve sportovní střelbě z předovek</t>
  </si>
  <si>
    <t>JURČÍK Tomáš</t>
  </si>
  <si>
    <t>SSK doly LEŽÁKY Most</t>
  </si>
  <si>
    <t>KOPEČNÝ Milan</t>
  </si>
  <si>
    <t>KOULA Vlastimil</t>
  </si>
  <si>
    <t>SSK Buchlovice</t>
  </si>
  <si>
    <t>SSK "0690"</t>
  </si>
  <si>
    <t>SSK Hracholusky</t>
  </si>
  <si>
    <t>SSK Nové Lesy</t>
  </si>
  <si>
    <t>FILIPOVSKÝ Jiří</t>
  </si>
  <si>
    <t>FIŠKA Václav</t>
  </si>
  <si>
    <t>SSK Elektrárna Hodonín</t>
  </si>
  <si>
    <t>CHALCAŘ Milán</t>
  </si>
  <si>
    <t>NEUWIRTH Pavol</t>
  </si>
  <si>
    <t>SSK P UNITOP Sokolov</t>
  </si>
  <si>
    <t>HOVORKA Vladimír</t>
  </si>
  <si>
    <t>MÜLLER Jaroslav</t>
  </si>
  <si>
    <t>SSK Bučovice</t>
  </si>
  <si>
    <t>MYSLÍKOVÁ Lenka</t>
  </si>
  <si>
    <t>PANSKÝ Miloslav</t>
  </si>
  <si>
    <t>POMEISL Antonín</t>
  </si>
  <si>
    <t>S11</t>
  </si>
  <si>
    <t>SSK Hradec Králové I.</t>
  </si>
  <si>
    <t>S42</t>
  </si>
  <si>
    <t>S43</t>
  </si>
  <si>
    <t>Hromada Stanislav</t>
  </si>
  <si>
    <t>Ilek Zdeněk</t>
  </si>
  <si>
    <t>Dostál Pavel</t>
  </si>
  <si>
    <t>S52</t>
  </si>
  <si>
    <t>S54</t>
  </si>
  <si>
    <t>JOZEK Milan</t>
  </si>
  <si>
    <t>SSKP Hradec Králové</t>
  </si>
  <si>
    <t>Kadavý František</t>
  </si>
  <si>
    <t>Forman Josef</t>
  </si>
  <si>
    <t>Novák Jaroslav</t>
  </si>
  <si>
    <t>Heran Pavel</t>
  </si>
  <si>
    <t>Jurčík Tomáš</t>
  </si>
  <si>
    <t>Kopečný Milan</t>
  </si>
  <si>
    <t>Koula Vlastimil</t>
  </si>
  <si>
    <t>Filipovský Jiří</t>
  </si>
  <si>
    <t>Šimek Václav</t>
  </si>
  <si>
    <t>Ústecké KS</t>
  </si>
  <si>
    <t>SSK Technické služby Bílina</t>
  </si>
  <si>
    <t>SSK Plzeň-střed</t>
  </si>
  <si>
    <t>Hulín Milan</t>
  </si>
  <si>
    <t>Jägl Daniel</t>
  </si>
  <si>
    <t>Šimša Oldřich</t>
  </si>
  <si>
    <t>Štěpánek Karel</t>
  </si>
  <si>
    <t>Panský Miloslav</t>
  </si>
  <si>
    <t>Myslíková Lenka</t>
  </si>
  <si>
    <t>0077</t>
  </si>
  <si>
    <t>N11</t>
  </si>
  <si>
    <t>0210</t>
  </si>
  <si>
    <t>Halabrín Miroslav</t>
  </si>
  <si>
    <t>Straník Květoslav</t>
  </si>
  <si>
    <t>Liberecké KS</t>
  </si>
  <si>
    <t>Mertlík Evžen</t>
  </si>
  <si>
    <t>Pomeisl Antonín</t>
  </si>
  <si>
    <t>Hizadai (DoutPu vkleče)</t>
  </si>
  <si>
    <t xml:space="preserve">Středočeské KS </t>
  </si>
  <si>
    <t>Březina Jiří</t>
  </si>
  <si>
    <t>Bursíková Tereza</t>
  </si>
  <si>
    <t>Gráf Gustav</t>
  </si>
  <si>
    <t>Kučera Dušan</t>
  </si>
  <si>
    <t>SSK SPORCK Stará Lysá I.</t>
  </si>
  <si>
    <t>SSK SPORCK Stará Lysá II.</t>
  </si>
  <si>
    <t>Viliš Petr</t>
  </si>
  <si>
    <t>Bursík Stanislav</t>
  </si>
  <si>
    <t>Kapitán Zdeněk</t>
  </si>
  <si>
    <t>Malůš Miroslav</t>
  </si>
  <si>
    <t>Jozek Milan</t>
  </si>
  <si>
    <t>12</t>
  </si>
  <si>
    <t>0437</t>
  </si>
  <si>
    <t>Lamarmora (PePuV)</t>
  </si>
  <si>
    <t>Pensylvania (KřPuC)</t>
  </si>
  <si>
    <t>Pensylvaniai (KřPuC)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</si>
</sst>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0000"/>
    <numFmt numFmtId="169" formatCode="0000"/>
  </numFmts>
  <fonts count="68">
    <font>
      <sz val="10"/>
      <name val="Arial"/>
      <family val="0"/>
    </font>
    <font>
      <sz val="8"/>
      <name val="Arial"/>
      <family val="2"/>
    </font>
    <font>
      <b/>
      <sz val="20"/>
      <name val="Times New Roman CE"/>
      <family val="0"/>
    </font>
    <font>
      <b/>
      <sz val="9"/>
      <name val="Times New Roman CE"/>
      <family val="1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 CE"/>
      <family val="0"/>
    </font>
    <font>
      <sz val="14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name val="Times New Roman"/>
      <family val="1"/>
    </font>
    <font>
      <b/>
      <sz val="48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28"/>
      <name val="Arial CE"/>
      <family val="0"/>
    </font>
    <font>
      <b/>
      <u val="single"/>
      <sz val="16"/>
      <color indexed="12"/>
      <name val="Arial"/>
      <family val="2"/>
    </font>
    <font>
      <sz val="12"/>
      <color indexed="10"/>
      <name val="Times New Roman"/>
      <family val="1"/>
    </font>
    <font>
      <sz val="12"/>
      <name val="Times New Roman CE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36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33" borderId="0" xfId="36" applyFont="1" applyFill="1" applyAlignment="1" applyProtection="1">
      <alignment horizontal="center"/>
      <protection/>
    </xf>
    <xf numFmtId="0" fontId="1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1" fontId="8" fillId="0" borderId="24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 applyProtection="1">
      <alignment horizontal="center"/>
      <protection locked="0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25" fillId="0" borderId="26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>
      <alignment horizontal="center"/>
    </xf>
    <xf numFmtId="0" fontId="0" fillId="0" borderId="30" xfId="47" applyFont="1" applyFill="1" applyBorder="1" applyAlignment="1">
      <alignment horizontal="center"/>
      <protection/>
    </xf>
    <xf numFmtId="0" fontId="0" fillId="0" borderId="30" xfId="47" applyFont="1" applyFill="1" applyBorder="1" applyAlignment="1">
      <alignment/>
      <protection/>
    </xf>
    <xf numFmtId="168" fontId="0" fillId="0" borderId="30" xfId="47" applyNumberFormat="1" applyFont="1" applyFill="1" applyBorder="1" applyAlignment="1">
      <alignment horizontal="center"/>
      <protection/>
    </xf>
    <xf numFmtId="169" fontId="0" fillId="0" borderId="30" xfId="47" applyNumberFormat="1" applyFont="1" applyFill="1" applyBorder="1" applyAlignment="1">
      <alignment horizontal="center"/>
      <protection/>
    </xf>
    <xf numFmtId="1" fontId="4" fillId="0" borderId="23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47" applyFont="1" applyFill="1" applyBorder="1" applyAlignment="1">
      <alignment horizontal="center"/>
      <protection/>
    </xf>
    <xf numFmtId="0" fontId="0" fillId="0" borderId="31" xfId="47" applyFont="1" applyFill="1" applyBorder="1" applyAlignment="1">
      <alignment/>
      <protection/>
    </xf>
    <xf numFmtId="168" fontId="0" fillId="0" borderId="31" xfId="47" applyNumberFormat="1" applyFont="1" applyFill="1" applyBorder="1" applyAlignment="1">
      <alignment horizontal="center"/>
      <protection/>
    </xf>
    <xf numFmtId="169" fontId="0" fillId="0" borderId="31" xfId="47" applyNumberFormat="1" applyFont="1" applyFill="1" applyBorder="1" applyAlignment="1">
      <alignment horizont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1" fontId="0" fillId="0" borderId="30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5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0" fontId="0" fillId="0" borderId="33" xfId="0" applyFont="1" applyBorder="1" applyAlignment="1">
      <alignment horizontal="right" wrapText="1"/>
    </xf>
    <xf numFmtId="0" fontId="0" fillId="0" borderId="33" xfId="47" applyFont="1" applyFill="1" applyBorder="1" applyAlignment="1">
      <alignment horizontal="center"/>
      <protection/>
    </xf>
    <xf numFmtId="0" fontId="0" fillId="0" borderId="33" xfId="47" applyFont="1" applyFill="1" applyBorder="1" applyAlignment="1">
      <alignment/>
      <protection/>
    </xf>
    <xf numFmtId="168" fontId="0" fillId="0" borderId="33" xfId="47" applyNumberFormat="1" applyFont="1" applyFill="1" applyBorder="1" applyAlignment="1">
      <alignment horizontal="center"/>
      <protection/>
    </xf>
    <xf numFmtId="169" fontId="0" fillId="0" borderId="33" xfId="47" applyNumberFormat="1" applyFont="1" applyFill="1" applyBorder="1" applyAlignment="1">
      <alignment horizontal="center"/>
      <protection/>
    </xf>
    <xf numFmtId="0" fontId="0" fillId="0" borderId="33" xfId="0" applyFont="1" applyBorder="1" applyAlignment="1">
      <alignment horizontal="center"/>
    </xf>
    <xf numFmtId="1" fontId="0" fillId="0" borderId="33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31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left"/>
    </xf>
    <xf numFmtId="0" fontId="18" fillId="0" borderId="2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49" fontId="18" fillId="0" borderId="30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18" fillId="0" borderId="30" xfId="0" applyFont="1" applyBorder="1" applyAlignment="1">
      <alignment vertical="center"/>
    </xf>
    <xf numFmtId="0" fontId="30" fillId="0" borderId="30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left" vertical="center"/>
    </xf>
    <xf numFmtId="0" fontId="18" fillId="0" borderId="22" xfId="0" applyFont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 wrapText="1"/>
    </xf>
    <xf numFmtId="49" fontId="18" fillId="0" borderId="30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wrapText="1"/>
    </xf>
    <xf numFmtId="1" fontId="0" fillId="0" borderId="33" xfId="0" applyNumberFormat="1" applyFont="1" applyBorder="1" applyAlignment="1" applyProtection="1">
      <alignment horizontal="center" wrapText="1"/>
      <protection locked="0"/>
    </xf>
    <xf numFmtId="1" fontId="0" fillId="0" borderId="30" xfId="0" applyNumberFormat="1" applyFont="1" applyBorder="1" applyAlignment="1" applyProtection="1">
      <alignment horizontal="center" wrapText="1"/>
      <protection locked="0"/>
    </xf>
    <xf numFmtId="0" fontId="31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1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1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right" wrapText="1"/>
    </xf>
    <xf numFmtId="1" fontId="8" fillId="0" borderId="22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/>
    </xf>
    <xf numFmtId="1" fontId="8" fillId="0" borderId="30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left" vertical="center"/>
    </xf>
    <xf numFmtId="0" fontId="22" fillId="0" borderId="0" xfId="36" applyFont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36" applyFont="1" applyBorder="1" applyAlignment="1" applyProtection="1">
      <alignment horizontal="center"/>
      <protection/>
    </xf>
    <xf numFmtId="0" fontId="22" fillId="0" borderId="0" xfId="36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2" fillId="0" borderId="0" xfId="36" applyFont="1" applyBorder="1" applyAlignment="1" applyProtection="1">
      <alignment horizontal="center"/>
      <protection/>
    </xf>
    <xf numFmtId="0" fontId="22" fillId="0" borderId="0" xfId="36" applyFont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32" fillId="0" borderId="0" xfId="36" applyFont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2" fillId="0" borderId="0" xfId="36" applyFont="1" applyBorder="1" applyAlignment="1" applyProtection="1">
      <alignment horizontal="center"/>
      <protection/>
    </xf>
    <xf numFmtId="0" fontId="32" fillId="0" borderId="0" xfId="36" applyFont="1" applyAlignment="1" applyProtection="1">
      <alignment/>
      <protection/>
    </xf>
    <xf numFmtId="0" fontId="13" fillId="33" borderId="35" xfId="36" applyFont="1" applyFill="1" applyBorder="1" applyAlignment="1" applyProtection="1">
      <alignment horizontal="center"/>
      <protection/>
    </xf>
    <xf numFmtId="0" fontId="13" fillId="33" borderId="36" xfId="36" applyFont="1" applyFill="1" applyBorder="1" applyAlignment="1" applyProtection="1">
      <alignment horizontal="center"/>
      <protection/>
    </xf>
    <xf numFmtId="0" fontId="13" fillId="33" borderId="37" xfId="36" applyFont="1" applyFill="1" applyBorder="1" applyAlignment="1" applyProtection="1">
      <alignment horizontal="center"/>
      <protection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0" xfId="36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strike val="0"/>
      </font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476250</xdr:colOff>
      <xdr:row>5</xdr:row>
      <xdr:rowOff>47625</xdr:rowOff>
    </xdr:to>
    <xdr:pic>
      <xdr:nvPicPr>
        <xdr:cNvPr id="1" name="Picture 1" descr="css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114300</xdr:rowOff>
    </xdr:from>
    <xdr:to>
      <xdr:col>11</xdr:col>
      <xdr:colOff>476250</xdr:colOff>
      <xdr:row>5</xdr:row>
      <xdr:rowOff>38100</xdr:rowOff>
    </xdr:to>
    <xdr:pic>
      <xdr:nvPicPr>
        <xdr:cNvPr id="2" name="Picture 1" descr="css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14300"/>
          <a:ext cx="885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30</xdr:row>
      <xdr:rowOff>209550</xdr:rowOff>
    </xdr:from>
    <xdr:to>
      <xdr:col>13</xdr:col>
      <xdr:colOff>123825</xdr:colOff>
      <xdr:row>34</xdr:row>
      <xdr:rowOff>123825</xdr:rowOff>
    </xdr:to>
    <xdr:pic>
      <xdr:nvPicPr>
        <xdr:cNvPr id="3" name="Picture 171" descr="lg_akce_barva_pruh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7915275"/>
          <a:ext cx="3857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30</xdr:row>
      <xdr:rowOff>38100</xdr:rowOff>
    </xdr:from>
    <xdr:to>
      <xdr:col>3</xdr:col>
      <xdr:colOff>161925</xdr:colOff>
      <xdr:row>34</xdr:row>
      <xdr:rowOff>133350</xdr:rowOff>
    </xdr:to>
    <xdr:pic>
      <xdr:nvPicPr>
        <xdr:cNvPr id="4" name="Picture 1" descr="C:\SSKP\Logo\Logo_SSKP_100x1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7743825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9" max="9" width="13.140625" style="1" customWidth="1"/>
    <col min="10" max="10" width="10.421875" style="0" bestFit="1" customWidth="1"/>
    <col min="12" max="12" width="10.14062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I1" s="26"/>
      <c r="J1" s="15"/>
      <c r="K1" s="15"/>
      <c r="L1" s="15"/>
    </row>
    <row r="2" spans="1:12" ht="12.75">
      <c r="A2" s="15"/>
      <c r="B2" s="15"/>
      <c r="C2" s="15"/>
      <c r="D2" s="15"/>
      <c r="E2" s="15"/>
      <c r="F2" s="15"/>
      <c r="G2" s="15"/>
      <c r="H2" s="15"/>
      <c r="I2" s="26"/>
      <c r="J2" s="15"/>
      <c r="K2" s="15"/>
      <c r="L2" s="15"/>
    </row>
    <row r="3" spans="1:12" ht="12.75">
      <c r="A3" s="15"/>
      <c r="B3" s="15"/>
      <c r="C3" s="15"/>
      <c r="D3" s="15"/>
      <c r="E3" s="15"/>
      <c r="F3" s="15"/>
      <c r="G3" s="15"/>
      <c r="H3" s="15"/>
      <c r="I3" s="26"/>
      <c r="J3" s="15"/>
      <c r="K3" s="15"/>
      <c r="L3" s="15"/>
    </row>
    <row r="4" spans="1:12" ht="30">
      <c r="A4" s="15"/>
      <c r="B4" s="15"/>
      <c r="C4" s="250" t="s">
        <v>149</v>
      </c>
      <c r="D4" s="249"/>
      <c r="E4" s="249"/>
      <c r="F4" s="249"/>
      <c r="G4" s="249"/>
      <c r="H4" s="249"/>
      <c r="I4" s="249"/>
      <c r="J4" s="249"/>
      <c r="K4" s="15"/>
      <c r="L4" s="15"/>
    </row>
    <row r="5" spans="1:12" ht="30">
      <c r="A5" s="15"/>
      <c r="B5" s="250" t="s">
        <v>102</v>
      </c>
      <c r="C5" s="249"/>
      <c r="D5" s="249"/>
      <c r="E5" s="249"/>
      <c r="F5" s="249"/>
      <c r="G5" s="249"/>
      <c r="H5" s="249"/>
      <c r="I5" s="249"/>
      <c r="J5" s="249"/>
      <c r="K5" s="249"/>
      <c r="L5" s="15"/>
    </row>
    <row r="6" spans="1:12" ht="22.5">
      <c r="A6" s="15"/>
      <c r="B6" s="15"/>
      <c r="C6" s="15"/>
      <c r="D6" s="15"/>
      <c r="E6" s="15"/>
      <c r="F6" s="13"/>
      <c r="G6" s="15"/>
      <c r="H6" s="15"/>
      <c r="I6" s="26"/>
      <c r="J6" s="15"/>
      <c r="K6" s="15"/>
      <c r="L6" s="15"/>
    </row>
    <row r="7" spans="1:12" ht="22.5">
      <c r="A7" s="15"/>
      <c r="B7" s="15"/>
      <c r="C7" s="15"/>
      <c r="D7" s="15"/>
      <c r="E7" s="15"/>
      <c r="F7" s="13"/>
      <c r="G7" s="13" t="s">
        <v>148</v>
      </c>
      <c r="H7" s="15"/>
      <c r="I7" s="26"/>
      <c r="J7" s="15"/>
      <c r="K7" s="15"/>
      <c r="L7" s="15"/>
    </row>
    <row r="8" spans="1:12" ht="20.25">
      <c r="A8" s="15"/>
      <c r="B8" s="15"/>
      <c r="C8" s="15"/>
      <c r="D8" s="15"/>
      <c r="E8" s="15"/>
      <c r="F8" s="14"/>
      <c r="G8" s="14"/>
      <c r="H8" s="15"/>
      <c r="I8" s="26"/>
      <c r="J8" s="15"/>
      <c r="K8" s="15"/>
      <c r="L8" s="15"/>
    </row>
    <row r="9" spans="1:12" ht="12.75">
      <c r="A9" s="15"/>
      <c r="B9" s="15"/>
      <c r="C9" s="15"/>
      <c r="D9" s="15"/>
      <c r="E9" s="15"/>
      <c r="F9" s="15"/>
      <c r="G9" s="15"/>
      <c r="H9" s="15"/>
      <c r="I9" s="26"/>
      <c r="J9" s="15"/>
      <c r="K9" s="15"/>
      <c r="L9" s="15"/>
    </row>
    <row r="10" spans="1:12" ht="60.75">
      <c r="A10" s="15"/>
      <c r="B10" s="15"/>
      <c r="C10" s="15"/>
      <c r="D10" s="15"/>
      <c r="E10" s="15"/>
      <c r="F10" s="27"/>
      <c r="G10" s="27" t="s">
        <v>31</v>
      </c>
      <c r="H10" s="15"/>
      <c r="I10" s="26"/>
      <c r="J10" s="15"/>
      <c r="K10" s="15"/>
      <c r="L10" s="15"/>
    </row>
    <row r="11" spans="1:12" ht="20.25">
      <c r="A11" s="15"/>
      <c r="B11" s="15"/>
      <c r="C11" s="15"/>
      <c r="D11" s="15"/>
      <c r="E11" s="15"/>
      <c r="F11" s="14"/>
      <c r="G11" s="15"/>
      <c r="H11" s="15"/>
      <c r="I11" s="26"/>
      <c r="J11" s="15"/>
      <c r="K11" s="15"/>
      <c r="L11" s="15"/>
    </row>
    <row r="12" spans="1:11" ht="20.25">
      <c r="A12" s="15"/>
      <c r="B12" s="15"/>
      <c r="C12" s="253"/>
      <c r="D12" s="249"/>
      <c r="E12" s="249"/>
      <c r="F12" s="249"/>
      <c r="G12" s="249"/>
      <c r="H12" s="249"/>
      <c r="I12" s="15"/>
      <c r="J12" s="15"/>
      <c r="K12" s="15"/>
    </row>
    <row r="13" spans="1:11" s="29" customFormat="1" ht="20.25">
      <c r="A13" s="28"/>
      <c r="B13" s="28"/>
      <c r="C13" s="251" t="s">
        <v>38</v>
      </c>
      <c r="D13" s="249"/>
      <c r="E13" s="249"/>
      <c r="F13" s="249"/>
      <c r="G13" s="249"/>
      <c r="H13" s="249"/>
      <c r="I13" s="249"/>
      <c r="J13" s="249"/>
      <c r="K13" s="28"/>
    </row>
    <row r="14" spans="1:11" s="29" customFormat="1" ht="20.25">
      <c r="A14" s="28"/>
      <c r="B14" s="28"/>
      <c r="C14" s="251" t="s">
        <v>39</v>
      </c>
      <c r="D14" s="249"/>
      <c r="E14" s="249"/>
      <c r="F14" s="249"/>
      <c r="G14" s="249"/>
      <c r="H14" s="249"/>
      <c r="I14" s="249"/>
      <c r="J14" s="249"/>
      <c r="K14" s="28"/>
    </row>
    <row r="15" spans="1:11" s="29" customFormat="1" ht="20.25">
      <c r="A15" s="28"/>
      <c r="B15" s="28"/>
      <c r="C15" s="251" t="s">
        <v>40</v>
      </c>
      <c r="D15" s="252"/>
      <c r="E15" s="252"/>
      <c r="F15" s="252"/>
      <c r="G15" s="252"/>
      <c r="H15" s="252"/>
      <c r="I15" s="249"/>
      <c r="J15" s="249"/>
      <c r="K15" s="28"/>
    </row>
    <row r="16" spans="1:11" s="29" customFormat="1" ht="20.25">
      <c r="A16" s="28"/>
      <c r="B16" s="28"/>
      <c r="C16" s="251" t="s">
        <v>41</v>
      </c>
      <c r="D16" s="252"/>
      <c r="E16" s="252"/>
      <c r="F16" s="252"/>
      <c r="G16" s="252"/>
      <c r="H16" s="252"/>
      <c r="I16" s="249"/>
      <c r="J16" s="249"/>
      <c r="K16" s="28"/>
    </row>
    <row r="17" spans="1:11" s="29" customFormat="1" ht="20.25">
      <c r="A17" s="28"/>
      <c r="B17" s="28"/>
      <c r="C17" s="251" t="s">
        <v>84</v>
      </c>
      <c r="D17" s="252"/>
      <c r="E17" s="252"/>
      <c r="F17" s="252"/>
      <c r="G17" s="252"/>
      <c r="H17" s="252"/>
      <c r="I17" s="249"/>
      <c r="J17" s="249"/>
      <c r="K17" s="28"/>
    </row>
    <row r="18" spans="1:11" s="29" customFormat="1" ht="20.25">
      <c r="A18" s="28"/>
      <c r="B18" s="28"/>
      <c r="C18" s="251" t="s">
        <v>80</v>
      </c>
      <c r="D18" s="252"/>
      <c r="E18" s="252"/>
      <c r="F18" s="252"/>
      <c r="G18" s="252"/>
      <c r="H18" s="252"/>
      <c r="I18" s="249"/>
      <c r="J18" s="249"/>
      <c r="K18" s="28"/>
    </row>
    <row r="19" spans="1:11" s="29" customFormat="1" ht="20.25">
      <c r="A19" s="28"/>
      <c r="B19" s="28"/>
      <c r="C19" s="251" t="s">
        <v>81</v>
      </c>
      <c r="D19" s="252"/>
      <c r="E19" s="252"/>
      <c r="F19" s="252"/>
      <c r="G19" s="252"/>
      <c r="H19" s="252"/>
      <c r="I19" s="249"/>
      <c r="J19" s="249"/>
      <c r="K19" s="28"/>
    </row>
    <row r="20" spans="1:10" s="29" customFormat="1" ht="20.25">
      <c r="A20" s="28"/>
      <c r="B20" s="28"/>
      <c r="C20" s="251" t="s">
        <v>42</v>
      </c>
      <c r="D20" s="248"/>
      <c r="E20" s="248"/>
      <c r="F20" s="248"/>
      <c r="G20" s="248"/>
      <c r="H20" s="248"/>
      <c r="I20" s="249"/>
      <c r="J20" s="249"/>
    </row>
    <row r="21" spans="1:10" s="29" customFormat="1" ht="20.25">
      <c r="A21" s="28"/>
      <c r="B21" s="28"/>
      <c r="C21" s="257" t="s">
        <v>224</v>
      </c>
      <c r="D21" s="254"/>
      <c r="E21" s="254"/>
      <c r="F21" s="254"/>
      <c r="G21" s="254"/>
      <c r="H21" s="254"/>
      <c r="I21" s="258"/>
      <c r="J21" s="258"/>
    </row>
    <row r="22" spans="1:10" s="29" customFormat="1" ht="20.25">
      <c r="A22" s="28"/>
      <c r="B22" s="28"/>
      <c r="C22" s="257" t="s">
        <v>226</v>
      </c>
      <c r="D22" s="254"/>
      <c r="E22" s="254"/>
      <c r="F22" s="254"/>
      <c r="G22" s="254"/>
      <c r="H22" s="254"/>
      <c r="I22" s="258"/>
      <c r="J22" s="258"/>
    </row>
    <row r="23" spans="1:12" ht="20.25">
      <c r="A23" s="15"/>
      <c r="B23" s="15"/>
      <c r="C23" s="251" t="s">
        <v>82</v>
      </c>
      <c r="D23" s="248"/>
      <c r="E23" s="248"/>
      <c r="F23" s="248"/>
      <c r="G23" s="248"/>
      <c r="H23" s="248"/>
      <c r="I23" s="249"/>
      <c r="J23" s="249"/>
      <c r="K23" s="15"/>
      <c r="L23" s="15"/>
    </row>
    <row r="24" spans="1:12" ht="20.25">
      <c r="A24" s="15"/>
      <c r="B24" s="15"/>
      <c r="C24" s="251" t="s">
        <v>79</v>
      </c>
      <c r="D24" s="248"/>
      <c r="E24" s="248"/>
      <c r="F24" s="248"/>
      <c r="G24" s="248"/>
      <c r="H24" s="248"/>
      <c r="I24" s="249"/>
      <c r="J24" s="249"/>
      <c r="K24" s="15"/>
      <c r="L24" s="15"/>
    </row>
    <row r="25" spans="1:12" ht="20.25">
      <c r="A25" s="15"/>
      <c r="B25" s="15"/>
      <c r="C25" s="247"/>
      <c r="D25" s="245"/>
      <c r="E25" s="254" t="s">
        <v>209</v>
      </c>
      <c r="F25" s="254"/>
      <c r="G25" s="254"/>
      <c r="H25" s="254"/>
      <c r="I25" s="246"/>
      <c r="J25" s="246"/>
      <c r="K25" s="15"/>
      <c r="L25" s="15"/>
    </row>
    <row r="26" spans="1:11" s="29" customFormat="1" ht="20.25">
      <c r="A26" s="28"/>
      <c r="B26" s="28"/>
      <c r="C26" s="248" t="s">
        <v>75</v>
      </c>
      <c r="D26" s="248"/>
      <c r="E26" s="248"/>
      <c r="F26" s="248"/>
      <c r="G26" s="248"/>
      <c r="H26" s="248"/>
      <c r="I26" s="249"/>
      <c r="J26" s="249"/>
      <c r="K26" s="28"/>
    </row>
    <row r="27" spans="1:11" s="29" customFormat="1" ht="20.25">
      <c r="A27" s="28"/>
      <c r="B27" s="28"/>
      <c r="C27" s="248" t="s">
        <v>76</v>
      </c>
      <c r="D27" s="248"/>
      <c r="E27" s="248"/>
      <c r="F27" s="248"/>
      <c r="G27" s="248"/>
      <c r="H27" s="248"/>
      <c r="I27" s="249"/>
      <c r="J27" s="249"/>
      <c r="K27" s="28"/>
    </row>
    <row r="28" spans="1:11" s="29" customFormat="1" ht="20.25" hidden="1">
      <c r="A28" s="28"/>
      <c r="B28" s="28"/>
      <c r="C28" s="248" t="s">
        <v>77</v>
      </c>
      <c r="D28" s="248"/>
      <c r="E28" s="248"/>
      <c r="F28" s="248"/>
      <c r="G28" s="248"/>
      <c r="H28" s="248"/>
      <c r="I28" s="249"/>
      <c r="J28" s="249"/>
      <c r="K28" s="28"/>
    </row>
    <row r="29" spans="1:12" ht="12.75">
      <c r="A29" s="15"/>
      <c r="B29" s="15"/>
      <c r="C29" s="15"/>
      <c r="D29" s="15"/>
      <c r="E29" s="15"/>
      <c r="F29" s="15"/>
      <c r="G29" s="15"/>
      <c r="H29" s="15"/>
      <c r="I29" s="26"/>
      <c r="J29" s="15"/>
      <c r="K29" s="15"/>
      <c r="L29" s="15"/>
    </row>
    <row r="30" spans="1:12" ht="12.75">
      <c r="A30" s="15"/>
      <c r="B30" s="15"/>
      <c r="C30" s="15" t="s">
        <v>6</v>
      </c>
      <c r="D30" s="15"/>
      <c r="E30" s="15"/>
      <c r="F30" s="15"/>
      <c r="G30" s="15"/>
      <c r="H30" s="15"/>
      <c r="I30" s="26"/>
      <c r="J30" s="15"/>
      <c r="K30" s="15"/>
      <c r="L30" s="15"/>
    </row>
    <row r="31" spans="1:12" s="31" customFormat="1" ht="36.75">
      <c r="A31" s="30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30"/>
    </row>
    <row r="32" spans="1:12" ht="12.75">
      <c r="A32" s="15"/>
      <c r="B32" s="15"/>
      <c r="C32" s="15"/>
      <c r="D32" s="15"/>
      <c r="E32" s="15"/>
      <c r="F32" s="15"/>
      <c r="G32" s="15"/>
      <c r="H32" s="15"/>
      <c r="I32" s="26"/>
      <c r="J32" s="15"/>
      <c r="K32" s="15"/>
      <c r="L32" s="15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26"/>
      <c r="J33" s="15"/>
      <c r="K33" s="15"/>
      <c r="L33" s="15"/>
    </row>
    <row r="34" spans="1:12" ht="12.75">
      <c r="A34" s="15"/>
      <c r="B34" s="15"/>
      <c r="C34" s="15"/>
      <c r="D34" s="15"/>
      <c r="E34" s="15"/>
      <c r="F34" s="15"/>
      <c r="G34" s="15"/>
      <c r="H34" s="15"/>
      <c r="I34" s="26"/>
      <c r="J34" s="15"/>
      <c r="K34" s="15"/>
      <c r="L34" s="15"/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26" t="s">
        <v>6</v>
      </c>
      <c r="J35" s="15"/>
      <c r="K35" s="15"/>
      <c r="L35" s="15"/>
    </row>
  </sheetData>
  <sheetProtection/>
  <mergeCells count="20">
    <mergeCell ref="C28:J28"/>
    <mergeCell ref="B31:K31"/>
    <mergeCell ref="C17:J17"/>
    <mergeCell ref="C18:J18"/>
    <mergeCell ref="C19:J19"/>
    <mergeCell ref="C20:J20"/>
    <mergeCell ref="C21:J21"/>
    <mergeCell ref="C22:J22"/>
    <mergeCell ref="C23:J23"/>
    <mergeCell ref="C24:J24"/>
    <mergeCell ref="C26:J26"/>
    <mergeCell ref="C27:J27"/>
    <mergeCell ref="B5:K5"/>
    <mergeCell ref="C4:J4"/>
    <mergeCell ref="C13:J13"/>
    <mergeCell ref="C14:J14"/>
    <mergeCell ref="C15:J15"/>
    <mergeCell ref="C16:J16"/>
    <mergeCell ref="C12:H12"/>
    <mergeCell ref="E25:H25"/>
  </mergeCells>
  <hyperlinks>
    <hyperlink ref="C13" location="Re_1!A1" display="PeRe"/>
    <hyperlink ref="C14" location="Re_2!A1" display="PeRe"/>
    <hyperlink ref="C16" location="Pistole_4!A1" display="PePiC"/>
    <hyperlink ref="C18" location="Pistole_5!A1" display="PePiV+PePiC"/>
    <hyperlink ref="C19" location="Pistole_6!A1" display="KřPiC"/>
    <hyperlink ref="C20" location="Puska_1!A1" display="PePuC"/>
    <hyperlink ref="C21" location="Puska_2!A1" display="PePuV + PePuC"/>
    <hyperlink ref="C22" location="Puska_3!A1" display="KřPuC"/>
    <hyperlink ref="C13:G13" location="PeRe!A1" display="Mariette (PeRe)"/>
    <hyperlink ref="C15" location="Pistole_5!A1" display="PePiV+PePiC"/>
    <hyperlink ref="C14:G14" location="PePiC!A1" display="Kuchenreuter (PePiC)"/>
    <hyperlink ref="C19:G19" location="PePiC_družstva!A1" display="Forsyth ( PePiC)"/>
    <hyperlink ref="C20:H20" location="PePuC!A1" display="Vetterli (PePuC)"/>
    <hyperlink ref="C23:H23" location="PePuC_družstva!A1" display="Pforzheim  (PePuC) - družstva"/>
    <hyperlink ref="C22:H22" location="KřPuC!A1" display="Pedersoli (KřPuC)"/>
    <hyperlink ref="C21:H21" location="PePuV!A1" display="Lebeda (PePuV)"/>
    <hyperlink ref="C18:H18" location="PeRe_družstva!A1" display="Peterlongo ( PeRe) družstva"/>
    <hyperlink ref="C15:H15" location="PePiV!A1" display="Lorenz (PePiV)"/>
    <hyperlink ref="C16:H16" location="KřPiC!A1" display="Cominazzo (KřPiC)"/>
    <hyperlink ref="C26:H26" location="'PePuC 100m'!A1" display="WHITWORTH"/>
    <hyperlink ref="C27:H27" location="'PePuV 100m '!A1" display="Minie ( PePuV 100 m ) "/>
    <hyperlink ref="C28:H28" location="PeBrok!A1" display="Lorenzoni  ( PeBr )"/>
    <hyperlink ref="C17:H17" location="DPi!A1" display="Tanzutsu (DoutPi)"/>
    <hyperlink ref="C24:H24" location="DPu!A1" display="Tanegashima (DoutPu)"/>
    <hyperlink ref="C19:H19" location="PePiC_družstva!A1" display="Forsyth ( PePiC) - družstva"/>
    <hyperlink ref="C21:J21" location="PePuV!A1" display="Lamarmora (PePuV)"/>
    <hyperlink ref="C22:J22" location="KřPuC!A1" display="Pensylvaniai (KřPuC)"/>
    <hyperlink ref="E25:H25" location="'DPu vkleče'!A1" display="Hizadai (DoutPu vkleče)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93" zoomScaleNormal="93"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28.8515625" style="0" customWidth="1"/>
    <col min="5" max="5" width="6.28125" style="1" customWidth="1"/>
    <col min="6" max="6" width="7.57421875" style="1" customWidth="1"/>
    <col min="7" max="7" width="6.421875" style="1" customWidth="1"/>
    <col min="8" max="8" width="34.8515625" style="0" customWidth="1"/>
    <col min="9" max="19" width="4.28125" style="1" customWidth="1"/>
    <col min="20" max="20" width="10.140625" style="1" customWidth="1"/>
    <col min="21" max="21" width="10.5742187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99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224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34" customFormat="1" ht="16.5" thickTop="1">
      <c r="A10" s="237">
        <v>1</v>
      </c>
      <c r="B10" s="185">
        <v>205</v>
      </c>
      <c r="C10" s="151">
        <v>7</v>
      </c>
      <c r="D10" s="152" t="s">
        <v>17</v>
      </c>
      <c r="E10" s="151">
        <v>1950</v>
      </c>
      <c r="F10" s="153">
        <v>22632</v>
      </c>
      <c r="G10" s="154">
        <v>210</v>
      </c>
      <c r="H10" s="152" t="s">
        <v>108</v>
      </c>
      <c r="I10" s="237">
        <v>6</v>
      </c>
      <c r="J10" s="237">
        <v>3</v>
      </c>
      <c r="K10" s="237">
        <v>1</v>
      </c>
      <c r="L10" s="237"/>
      <c r="M10" s="237"/>
      <c r="N10" s="237"/>
      <c r="O10" s="237"/>
      <c r="P10" s="237"/>
      <c r="Q10" s="237"/>
      <c r="R10" s="237"/>
      <c r="S10" s="237"/>
      <c r="T10" s="238">
        <f aca="true" t="shared" si="0" ref="T10:T27">(I10*10)+(J10*9)+(K10*8)+(L10*7)+(M10*6)+(N10*5)+(O10*4)+(P10*3)+(Q10*2)+(R10*1)</f>
        <v>95</v>
      </c>
      <c r="U10" s="237"/>
      <c r="V10" s="237" t="s">
        <v>144</v>
      </c>
      <c r="W10" s="34">
        <f>SUM(I10:S10)</f>
        <v>10</v>
      </c>
    </row>
    <row r="11" spans="1:23" s="34" customFormat="1" ht="15.75">
      <c r="A11" s="158">
        <v>2</v>
      </c>
      <c r="B11" s="185">
        <v>201</v>
      </c>
      <c r="C11" s="151">
        <v>1</v>
      </c>
      <c r="D11" s="152" t="s">
        <v>57</v>
      </c>
      <c r="E11" s="151">
        <v>1955</v>
      </c>
      <c r="F11" s="153">
        <v>7595</v>
      </c>
      <c r="G11" s="154">
        <v>62</v>
      </c>
      <c r="H11" s="152" t="s">
        <v>173</v>
      </c>
      <c r="I11" s="158">
        <v>3</v>
      </c>
      <c r="J11" s="158">
        <v>7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74">
        <f t="shared" si="0"/>
        <v>93</v>
      </c>
      <c r="U11" s="158"/>
      <c r="V11" s="158" t="s">
        <v>144</v>
      </c>
      <c r="W11" s="34">
        <f aca="true" t="shared" si="1" ref="W11:W27">SUM(I11:S11)</f>
        <v>10</v>
      </c>
    </row>
    <row r="12" spans="1:23" s="34" customFormat="1" ht="15.75">
      <c r="A12" s="158">
        <v>3</v>
      </c>
      <c r="B12" s="185">
        <v>217</v>
      </c>
      <c r="C12" s="151">
        <v>47</v>
      </c>
      <c r="D12" s="152" t="s">
        <v>19</v>
      </c>
      <c r="E12" s="151">
        <v>1945</v>
      </c>
      <c r="F12" s="153">
        <v>23586</v>
      </c>
      <c r="G12" s="154">
        <v>84</v>
      </c>
      <c r="H12" s="152" t="s">
        <v>107</v>
      </c>
      <c r="I12" s="158">
        <v>4</v>
      </c>
      <c r="J12" s="158">
        <v>4</v>
      </c>
      <c r="K12" s="158">
        <v>2</v>
      </c>
      <c r="L12" s="158"/>
      <c r="M12" s="158"/>
      <c r="N12" s="158"/>
      <c r="O12" s="158"/>
      <c r="P12" s="158"/>
      <c r="Q12" s="158"/>
      <c r="R12" s="158"/>
      <c r="S12" s="158"/>
      <c r="T12" s="174">
        <f t="shared" si="0"/>
        <v>92</v>
      </c>
      <c r="U12" s="239"/>
      <c r="V12" s="158" t="s">
        <v>144</v>
      </c>
      <c r="W12" s="34">
        <f t="shared" si="1"/>
        <v>10</v>
      </c>
    </row>
    <row r="13" spans="1:23" s="34" customFormat="1" ht="15.75">
      <c r="A13" s="158">
        <v>4</v>
      </c>
      <c r="B13" s="185">
        <v>226</v>
      </c>
      <c r="C13" s="151">
        <v>14</v>
      </c>
      <c r="D13" s="152" t="s">
        <v>26</v>
      </c>
      <c r="E13" s="151">
        <v>1952</v>
      </c>
      <c r="F13" s="153">
        <v>14893</v>
      </c>
      <c r="G13" s="154">
        <v>457</v>
      </c>
      <c r="H13" s="152" t="s">
        <v>162</v>
      </c>
      <c r="I13" s="158">
        <v>1</v>
      </c>
      <c r="J13" s="158">
        <v>8</v>
      </c>
      <c r="K13" s="158">
        <v>1</v>
      </c>
      <c r="L13" s="158"/>
      <c r="M13" s="158"/>
      <c r="N13" s="158"/>
      <c r="O13" s="158"/>
      <c r="P13" s="158"/>
      <c r="Q13" s="158"/>
      <c r="R13" s="158"/>
      <c r="S13" s="158"/>
      <c r="T13" s="174">
        <f t="shared" si="0"/>
        <v>90</v>
      </c>
      <c r="U13" s="158"/>
      <c r="V13" s="158" t="s">
        <v>144</v>
      </c>
      <c r="W13" s="34">
        <f t="shared" si="1"/>
        <v>10</v>
      </c>
    </row>
    <row r="14" spans="1:23" s="44" customFormat="1" ht="15.75">
      <c r="A14" s="158">
        <v>5</v>
      </c>
      <c r="B14" s="185">
        <v>214</v>
      </c>
      <c r="C14" s="151">
        <v>36</v>
      </c>
      <c r="D14" s="152" t="s">
        <v>56</v>
      </c>
      <c r="E14" s="151">
        <v>1963</v>
      </c>
      <c r="F14" s="153">
        <v>32026</v>
      </c>
      <c r="G14" s="154">
        <v>457</v>
      </c>
      <c r="H14" s="152" t="s">
        <v>162</v>
      </c>
      <c r="I14" s="158">
        <v>2</v>
      </c>
      <c r="J14" s="158">
        <v>5</v>
      </c>
      <c r="K14" s="158">
        <v>3</v>
      </c>
      <c r="L14" s="158"/>
      <c r="M14" s="158"/>
      <c r="N14" s="158"/>
      <c r="O14" s="158"/>
      <c r="P14" s="158"/>
      <c r="Q14" s="158"/>
      <c r="R14" s="158"/>
      <c r="S14" s="158"/>
      <c r="T14" s="174">
        <f t="shared" si="0"/>
        <v>89</v>
      </c>
      <c r="U14" s="158"/>
      <c r="V14" s="158" t="s">
        <v>143</v>
      </c>
      <c r="W14" s="34">
        <f t="shared" si="1"/>
        <v>10</v>
      </c>
    </row>
    <row r="15" spans="1:23" s="44" customFormat="1" ht="15.75">
      <c r="A15" s="158">
        <v>6</v>
      </c>
      <c r="B15" s="185">
        <v>218</v>
      </c>
      <c r="C15" s="151">
        <v>49</v>
      </c>
      <c r="D15" s="152" t="s">
        <v>171</v>
      </c>
      <c r="E15" s="151">
        <v>1952</v>
      </c>
      <c r="F15" s="153">
        <v>39680</v>
      </c>
      <c r="G15" s="154">
        <v>200</v>
      </c>
      <c r="H15" s="152" t="s">
        <v>123</v>
      </c>
      <c r="I15" s="158">
        <v>2</v>
      </c>
      <c r="J15" s="158">
        <v>4</v>
      </c>
      <c r="K15" s="158">
        <v>3</v>
      </c>
      <c r="L15" s="158">
        <v>1</v>
      </c>
      <c r="M15" s="158"/>
      <c r="N15" s="158"/>
      <c r="O15" s="158"/>
      <c r="P15" s="158"/>
      <c r="Q15" s="158"/>
      <c r="R15" s="158"/>
      <c r="S15" s="158"/>
      <c r="T15" s="174">
        <f t="shared" si="0"/>
        <v>87</v>
      </c>
      <c r="U15" s="239"/>
      <c r="V15" s="158" t="s">
        <v>144</v>
      </c>
      <c r="W15" s="34">
        <f t="shared" si="1"/>
        <v>10</v>
      </c>
    </row>
    <row r="16" spans="1:23" s="44" customFormat="1" ht="15.75">
      <c r="A16" s="158">
        <v>7</v>
      </c>
      <c r="B16" s="185">
        <v>203</v>
      </c>
      <c r="C16" s="151">
        <v>5</v>
      </c>
      <c r="D16" s="152" t="s">
        <v>60</v>
      </c>
      <c r="E16" s="151">
        <v>1945</v>
      </c>
      <c r="F16" s="153">
        <v>25007</v>
      </c>
      <c r="G16" s="154">
        <v>437</v>
      </c>
      <c r="H16" s="152" t="s">
        <v>124</v>
      </c>
      <c r="I16" s="158">
        <v>1</v>
      </c>
      <c r="J16" s="158">
        <v>5</v>
      </c>
      <c r="K16" s="158">
        <v>4</v>
      </c>
      <c r="L16" s="158"/>
      <c r="M16" s="158"/>
      <c r="N16" s="158"/>
      <c r="O16" s="158"/>
      <c r="P16" s="158"/>
      <c r="Q16" s="158"/>
      <c r="R16" s="158"/>
      <c r="S16" s="158"/>
      <c r="T16" s="174">
        <f t="shared" si="0"/>
        <v>87</v>
      </c>
      <c r="U16" s="158"/>
      <c r="V16" s="158" t="s">
        <v>144</v>
      </c>
      <c r="W16" s="34">
        <f t="shared" si="1"/>
        <v>10</v>
      </c>
    </row>
    <row r="17" spans="1:23" s="44" customFormat="1" ht="15.75">
      <c r="A17" s="158">
        <v>8</v>
      </c>
      <c r="B17" s="185">
        <v>222</v>
      </c>
      <c r="C17" s="151">
        <v>58</v>
      </c>
      <c r="D17" s="152" t="s">
        <v>88</v>
      </c>
      <c r="E17" s="151">
        <v>1954</v>
      </c>
      <c r="F17" s="153">
        <v>35845</v>
      </c>
      <c r="G17" s="154">
        <v>297</v>
      </c>
      <c r="H17" s="152" t="s">
        <v>182</v>
      </c>
      <c r="I17" s="158">
        <v>2</v>
      </c>
      <c r="J17" s="158">
        <v>3</v>
      </c>
      <c r="K17" s="158">
        <v>4</v>
      </c>
      <c r="L17" s="158">
        <v>1</v>
      </c>
      <c r="M17" s="158"/>
      <c r="N17" s="158"/>
      <c r="O17" s="158"/>
      <c r="P17" s="158"/>
      <c r="Q17" s="158"/>
      <c r="R17" s="158"/>
      <c r="S17" s="158"/>
      <c r="T17" s="174">
        <f t="shared" si="0"/>
        <v>86</v>
      </c>
      <c r="U17" s="158"/>
      <c r="V17" s="158" t="s">
        <v>144</v>
      </c>
      <c r="W17" s="34">
        <f t="shared" si="1"/>
        <v>10</v>
      </c>
    </row>
    <row r="18" spans="1:23" s="44" customFormat="1" ht="15.75">
      <c r="A18" s="158">
        <v>9</v>
      </c>
      <c r="B18" s="185">
        <v>204</v>
      </c>
      <c r="C18" s="151">
        <v>6</v>
      </c>
      <c r="D18" s="152" t="s">
        <v>59</v>
      </c>
      <c r="E18" s="151">
        <v>1980</v>
      </c>
      <c r="F18" s="153">
        <v>18137</v>
      </c>
      <c r="G18" s="154">
        <v>437</v>
      </c>
      <c r="H18" s="152" t="s">
        <v>124</v>
      </c>
      <c r="I18" s="158">
        <v>2</v>
      </c>
      <c r="J18" s="158">
        <v>2</v>
      </c>
      <c r="K18" s="158">
        <v>5</v>
      </c>
      <c r="L18" s="158">
        <v>1</v>
      </c>
      <c r="M18" s="158"/>
      <c r="N18" s="158"/>
      <c r="O18" s="158"/>
      <c r="P18" s="158"/>
      <c r="Q18" s="158"/>
      <c r="R18" s="158"/>
      <c r="S18" s="158"/>
      <c r="T18" s="174">
        <f t="shared" si="0"/>
        <v>85</v>
      </c>
      <c r="U18" s="158"/>
      <c r="V18" s="158" t="s">
        <v>145</v>
      </c>
      <c r="W18" s="34">
        <f t="shared" si="1"/>
        <v>10</v>
      </c>
    </row>
    <row r="19" spans="1:23" s="44" customFormat="1" ht="15.75">
      <c r="A19" s="158"/>
      <c r="B19" s="185">
        <v>206</v>
      </c>
      <c r="C19" s="151">
        <v>11</v>
      </c>
      <c r="D19" s="152" t="s">
        <v>58</v>
      </c>
      <c r="E19" s="151">
        <v>1971</v>
      </c>
      <c r="F19" s="153">
        <v>33410</v>
      </c>
      <c r="G19" s="154">
        <v>437</v>
      </c>
      <c r="H19" s="152" t="s">
        <v>124</v>
      </c>
      <c r="I19" s="158">
        <v>1</v>
      </c>
      <c r="J19" s="158">
        <v>3</v>
      </c>
      <c r="K19" s="158">
        <v>6</v>
      </c>
      <c r="L19" s="158"/>
      <c r="M19" s="158"/>
      <c r="N19" s="158"/>
      <c r="O19" s="158"/>
      <c r="P19" s="158"/>
      <c r="Q19" s="158"/>
      <c r="R19" s="158"/>
      <c r="S19" s="158"/>
      <c r="T19" s="174">
        <f t="shared" si="0"/>
        <v>85</v>
      </c>
      <c r="U19" s="158"/>
      <c r="V19" s="158" t="s">
        <v>146</v>
      </c>
      <c r="W19" s="34">
        <f t="shared" si="1"/>
        <v>10</v>
      </c>
    </row>
    <row r="20" spans="1:23" s="44" customFormat="1" ht="15.75">
      <c r="A20" s="158"/>
      <c r="B20" s="185">
        <v>207</v>
      </c>
      <c r="C20" s="151">
        <v>12</v>
      </c>
      <c r="D20" s="152" t="s">
        <v>51</v>
      </c>
      <c r="E20" s="151">
        <v>1954</v>
      </c>
      <c r="F20" s="153">
        <v>14888</v>
      </c>
      <c r="G20" s="154">
        <v>210</v>
      </c>
      <c r="H20" s="152" t="s">
        <v>108</v>
      </c>
      <c r="I20" s="158">
        <v>2</v>
      </c>
      <c r="J20" s="158">
        <v>4</v>
      </c>
      <c r="K20" s="158">
        <v>1</v>
      </c>
      <c r="L20" s="158">
        <v>3</v>
      </c>
      <c r="M20" s="158"/>
      <c r="N20" s="158"/>
      <c r="O20" s="158"/>
      <c r="P20" s="158"/>
      <c r="Q20" s="158"/>
      <c r="R20" s="158"/>
      <c r="S20" s="158"/>
      <c r="T20" s="174">
        <f t="shared" si="0"/>
        <v>85</v>
      </c>
      <c r="U20" s="158"/>
      <c r="V20" s="158" t="s">
        <v>144</v>
      </c>
      <c r="W20" s="34">
        <f t="shared" si="1"/>
        <v>10</v>
      </c>
    </row>
    <row r="21" spans="1:23" s="44" customFormat="1" ht="15.75">
      <c r="A21" s="158">
        <v>12</v>
      </c>
      <c r="B21" s="185">
        <v>202</v>
      </c>
      <c r="C21" s="151">
        <v>2</v>
      </c>
      <c r="D21" s="152" t="s">
        <v>121</v>
      </c>
      <c r="E21" s="151">
        <v>1950</v>
      </c>
      <c r="F21" s="153">
        <v>39479</v>
      </c>
      <c r="G21" s="154">
        <v>235</v>
      </c>
      <c r="H21" s="152" t="s">
        <v>118</v>
      </c>
      <c r="I21" s="158">
        <v>3</v>
      </c>
      <c r="J21" s="158">
        <v>1</v>
      </c>
      <c r="K21" s="158">
        <v>3</v>
      </c>
      <c r="L21" s="158">
        <v>3</v>
      </c>
      <c r="M21" s="158"/>
      <c r="N21" s="158"/>
      <c r="O21" s="158"/>
      <c r="P21" s="158"/>
      <c r="Q21" s="158"/>
      <c r="R21" s="158"/>
      <c r="S21" s="158"/>
      <c r="T21" s="174">
        <f t="shared" si="0"/>
        <v>84</v>
      </c>
      <c r="U21" s="158"/>
      <c r="V21" s="158" t="s">
        <v>143</v>
      </c>
      <c r="W21" s="34">
        <f t="shared" si="1"/>
        <v>10</v>
      </c>
    </row>
    <row r="22" spans="1:23" s="44" customFormat="1" ht="15.75">
      <c r="A22" s="158"/>
      <c r="B22" s="185">
        <v>208</v>
      </c>
      <c r="C22" s="151">
        <v>15</v>
      </c>
      <c r="D22" s="152" t="s">
        <v>166</v>
      </c>
      <c r="E22" s="151">
        <v>1965</v>
      </c>
      <c r="F22" s="153">
        <v>21551</v>
      </c>
      <c r="G22" s="154">
        <v>105</v>
      </c>
      <c r="H22" s="152" t="s">
        <v>112</v>
      </c>
      <c r="I22" s="158">
        <v>2</v>
      </c>
      <c r="J22" s="158">
        <v>3</v>
      </c>
      <c r="K22" s="158">
        <v>3</v>
      </c>
      <c r="L22" s="158">
        <v>1</v>
      </c>
      <c r="M22" s="158">
        <v>1</v>
      </c>
      <c r="N22" s="158"/>
      <c r="O22" s="158"/>
      <c r="P22" s="158"/>
      <c r="Q22" s="158"/>
      <c r="R22" s="158"/>
      <c r="S22" s="158"/>
      <c r="T22" s="174">
        <f t="shared" si="0"/>
        <v>84</v>
      </c>
      <c r="U22" s="158"/>
      <c r="V22" s="158" t="s">
        <v>146</v>
      </c>
      <c r="W22" s="34">
        <f t="shared" si="1"/>
        <v>10</v>
      </c>
    </row>
    <row r="23" spans="1:23" s="44" customFormat="1" ht="15.75">
      <c r="A23" s="158"/>
      <c r="B23" s="185">
        <v>215</v>
      </c>
      <c r="C23" s="151">
        <v>37</v>
      </c>
      <c r="D23" s="152" t="s">
        <v>62</v>
      </c>
      <c r="E23" s="151">
        <v>1958</v>
      </c>
      <c r="F23" s="153">
        <v>31991</v>
      </c>
      <c r="G23" s="154">
        <v>437</v>
      </c>
      <c r="H23" s="152" t="s">
        <v>124</v>
      </c>
      <c r="I23" s="158">
        <v>2</v>
      </c>
      <c r="J23" s="158">
        <v>2</v>
      </c>
      <c r="K23" s="158">
        <v>4</v>
      </c>
      <c r="L23" s="158">
        <v>2</v>
      </c>
      <c r="M23" s="158"/>
      <c r="N23" s="158"/>
      <c r="O23" s="158"/>
      <c r="P23" s="158"/>
      <c r="Q23" s="158"/>
      <c r="R23" s="158"/>
      <c r="S23" s="158"/>
      <c r="T23" s="174">
        <f t="shared" si="0"/>
        <v>84</v>
      </c>
      <c r="U23" s="158"/>
      <c r="V23" s="158" t="s">
        <v>145</v>
      </c>
      <c r="W23" s="34">
        <f t="shared" si="1"/>
        <v>10</v>
      </c>
    </row>
    <row r="24" spans="1:23" s="44" customFormat="1" ht="15.75">
      <c r="A24" s="158">
        <v>15</v>
      </c>
      <c r="B24" s="185">
        <v>209</v>
      </c>
      <c r="C24" s="151">
        <v>18</v>
      </c>
      <c r="D24" s="152" t="s">
        <v>117</v>
      </c>
      <c r="E24" s="151">
        <v>1954</v>
      </c>
      <c r="F24" s="153">
        <v>28746</v>
      </c>
      <c r="G24" s="154">
        <v>235</v>
      </c>
      <c r="H24" s="152" t="s">
        <v>118</v>
      </c>
      <c r="I24" s="158"/>
      <c r="J24" s="158">
        <v>6</v>
      </c>
      <c r="K24" s="158"/>
      <c r="L24" s="158">
        <v>4</v>
      </c>
      <c r="M24" s="158"/>
      <c r="N24" s="158"/>
      <c r="O24" s="158"/>
      <c r="P24" s="158"/>
      <c r="Q24" s="158"/>
      <c r="R24" s="158"/>
      <c r="S24" s="158"/>
      <c r="T24" s="174">
        <f t="shared" si="0"/>
        <v>82</v>
      </c>
      <c r="U24" s="158"/>
      <c r="V24" s="158" t="s">
        <v>143</v>
      </c>
      <c r="W24" s="34">
        <f t="shared" si="1"/>
        <v>10</v>
      </c>
    </row>
    <row r="25" spans="1:23" s="44" customFormat="1" ht="15.75">
      <c r="A25" s="158"/>
      <c r="B25" s="185">
        <v>223</v>
      </c>
      <c r="C25" s="151">
        <v>59</v>
      </c>
      <c r="D25" s="152" t="s">
        <v>61</v>
      </c>
      <c r="E25" s="151">
        <v>1978</v>
      </c>
      <c r="F25" s="153">
        <v>32057</v>
      </c>
      <c r="G25" s="154">
        <v>437</v>
      </c>
      <c r="H25" s="152" t="s">
        <v>124</v>
      </c>
      <c r="I25" s="158">
        <v>2</v>
      </c>
      <c r="J25" s="158">
        <v>1</v>
      </c>
      <c r="K25" s="158">
        <v>4</v>
      </c>
      <c r="L25" s="158">
        <v>3</v>
      </c>
      <c r="M25" s="158"/>
      <c r="N25" s="158"/>
      <c r="O25" s="158"/>
      <c r="P25" s="158"/>
      <c r="Q25" s="158"/>
      <c r="R25" s="158"/>
      <c r="S25" s="158"/>
      <c r="T25" s="174">
        <f t="shared" si="0"/>
        <v>82</v>
      </c>
      <c r="U25" s="158"/>
      <c r="V25" s="158" t="s">
        <v>146</v>
      </c>
      <c r="W25" s="34">
        <f t="shared" si="1"/>
        <v>10</v>
      </c>
    </row>
    <row r="26" spans="1:23" s="44" customFormat="1" ht="15.75">
      <c r="A26" s="158">
        <v>17</v>
      </c>
      <c r="B26" s="185">
        <v>212</v>
      </c>
      <c r="C26" s="151">
        <v>26</v>
      </c>
      <c r="D26" s="152" t="s">
        <v>54</v>
      </c>
      <c r="E26" s="151">
        <v>1934</v>
      </c>
      <c r="F26" s="153">
        <v>6810</v>
      </c>
      <c r="G26" s="154">
        <v>437</v>
      </c>
      <c r="H26" s="152" t="s">
        <v>124</v>
      </c>
      <c r="I26" s="158"/>
      <c r="J26" s="158">
        <v>2</v>
      </c>
      <c r="K26" s="158">
        <v>4</v>
      </c>
      <c r="L26" s="158">
        <v>3</v>
      </c>
      <c r="M26" s="158">
        <v>1</v>
      </c>
      <c r="N26" s="158"/>
      <c r="O26" s="158"/>
      <c r="P26" s="158"/>
      <c r="Q26" s="158"/>
      <c r="R26" s="158"/>
      <c r="S26" s="158"/>
      <c r="T26" s="174">
        <f t="shared" si="0"/>
        <v>77</v>
      </c>
      <c r="U26" s="158"/>
      <c r="V26" s="158" t="s">
        <v>145</v>
      </c>
      <c r="W26" s="34">
        <f t="shared" si="1"/>
        <v>10</v>
      </c>
    </row>
    <row r="27" spans="1:23" s="44" customFormat="1" ht="15.75">
      <c r="A27" s="158">
        <v>18</v>
      </c>
      <c r="B27" s="185">
        <v>219</v>
      </c>
      <c r="C27" s="151">
        <v>50</v>
      </c>
      <c r="D27" s="152" t="s">
        <v>24</v>
      </c>
      <c r="E27" s="151">
        <v>1953</v>
      </c>
      <c r="F27" s="153">
        <v>4896</v>
      </c>
      <c r="G27" s="154">
        <v>107</v>
      </c>
      <c r="H27" s="152" t="s">
        <v>159</v>
      </c>
      <c r="I27" s="159">
        <v>2</v>
      </c>
      <c r="J27" s="159"/>
      <c r="K27" s="159">
        <v>3</v>
      </c>
      <c r="L27" s="159">
        <v>3</v>
      </c>
      <c r="M27" s="159">
        <v>1</v>
      </c>
      <c r="N27" s="159">
        <v>1</v>
      </c>
      <c r="O27" s="159"/>
      <c r="P27" s="159"/>
      <c r="Q27" s="159"/>
      <c r="R27" s="159"/>
      <c r="S27" s="159"/>
      <c r="T27" s="180">
        <f t="shared" si="0"/>
        <v>76</v>
      </c>
      <c r="U27" s="244"/>
      <c r="V27" s="159" t="s">
        <v>145</v>
      </c>
      <c r="W27" s="34">
        <f t="shared" si="1"/>
        <v>10</v>
      </c>
    </row>
    <row r="28" spans="1:22" s="60" customFormat="1" ht="15.75">
      <c r="A28" s="35"/>
      <c r="B28" s="42"/>
      <c r="C28" s="37"/>
      <c r="D28" s="39"/>
      <c r="E28" s="33"/>
      <c r="F28" s="40"/>
      <c r="G28" s="40"/>
      <c r="H28" s="39"/>
      <c r="I28" s="58"/>
      <c r="J28" s="35"/>
      <c r="K28" s="35"/>
      <c r="L28" s="35"/>
      <c r="M28" s="35"/>
      <c r="N28" s="35"/>
      <c r="O28" s="35"/>
      <c r="P28" s="35"/>
      <c r="Q28" s="35"/>
      <c r="R28" s="58"/>
      <c r="S28" s="58"/>
      <c r="T28" s="59"/>
      <c r="U28" s="58"/>
      <c r="V28" s="35"/>
    </row>
    <row r="29" spans="1:11" s="11" customFormat="1" ht="15.75">
      <c r="A29" s="11" t="s">
        <v>28</v>
      </c>
      <c r="B29" s="10"/>
      <c r="D29" s="11" t="s">
        <v>131</v>
      </c>
      <c r="I29" s="11" t="s">
        <v>27</v>
      </c>
      <c r="K29" s="67" t="s">
        <v>65</v>
      </c>
    </row>
    <row r="30" spans="1:4" ht="15.75">
      <c r="A30" s="11"/>
      <c r="C30" s="1"/>
      <c r="D30" s="129"/>
    </row>
    <row r="31" s="11" customFormat="1" ht="15.75">
      <c r="B31" s="10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5905511811023623" bottom="0.5905511811023623" header="0.5118110236220472" footer="0.31496062992125984"/>
  <pageSetup fitToHeight="2" fitToWidth="1" orientation="landscape" paperSize="9" scale="79" r:id="rId1"/>
  <headerFooter alignWithMargins="0">
    <oddFooter>&amp;LSSKP UNITOP Sokolov&amp;C&amp;P/&amp;N&amp;Rwww.volny.cz/sskpsokolov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5" zoomScaleNormal="95"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30.00390625" style="0" customWidth="1"/>
    <col min="5" max="5" width="6.28125" style="1" customWidth="1"/>
    <col min="6" max="6" width="7.57421875" style="1" customWidth="1"/>
    <col min="7" max="7" width="6.421875" style="1" customWidth="1"/>
    <col min="8" max="8" width="30.57421875" style="0" customWidth="1"/>
    <col min="9" max="19" width="4.28125" style="1" customWidth="1"/>
    <col min="20" max="20" width="10.140625" style="1" customWidth="1"/>
    <col min="21" max="21" width="9.00390625" style="1" customWidth="1"/>
    <col min="22" max="22" width="5.7109375" style="1" customWidth="1"/>
    <col min="23" max="23" width="7.140625" style="0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96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225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45" customFormat="1" ht="16.5" thickTop="1">
      <c r="A10" s="199" t="s">
        <v>93</v>
      </c>
      <c r="B10" s="232">
        <v>306</v>
      </c>
      <c r="C10" s="160">
        <v>11</v>
      </c>
      <c r="D10" s="161" t="s">
        <v>58</v>
      </c>
      <c r="E10" s="160">
        <v>1971</v>
      </c>
      <c r="F10" s="162">
        <v>33410</v>
      </c>
      <c r="G10" s="163">
        <v>437</v>
      </c>
      <c r="H10" s="161" t="s">
        <v>124</v>
      </c>
      <c r="I10" s="199">
        <v>4</v>
      </c>
      <c r="J10" s="199">
        <v>5</v>
      </c>
      <c r="K10" s="199">
        <v>1</v>
      </c>
      <c r="L10" s="199"/>
      <c r="M10" s="199"/>
      <c r="N10" s="199"/>
      <c r="O10" s="199"/>
      <c r="P10" s="199"/>
      <c r="Q10" s="199"/>
      <c r="R10" s="199"/>
      <c r="S10" s="199"/>
      <c r="T10" s="200">
        <f aca="true" t="shared" si="0" ref="T10:T22">(I10*10)+(J10*9)+(K10*8)+(L10*7)+(M10*6)+(N10*5)+(O10*4)+(P10*3)+(Q10*2)+(R10*1)</f>
        <v>93</v>
      </c>
      <c r="U10" s="199"/>
      <c r="V10" s="199" t="s">
        <v>144</v>
      </c>
      <c r="W10" s="130">
        <f>SUM(I10:S10)</f>
        <v>10</v>
      </c>
    </row>
    <row r="11" spans="1:23" s="45" customFormat="1" ht="15.75">
      <c r="A11" s="177" t="s">
        <v>94</v>
      </c>
      <c r="B11" s="185">
        <v>305</v>
      </c>
      <c r="C11" s="151">
        <v>7</v>
      </c>
      <c r="D11" s="152" t="s">
        <v>17</v>
      </c>
      <c r="E11" s="151">
        <v>1950</v>
      </c>
      <c r="F11" s="153">
        <v>22632</v>
      </c>
      <c r="G11" s="154">
        <v>210</v>
      </c>
      <c r="H11" s="152" t="s">
        <v>108</v>
      </c>
      <c r="I11" s="177">
        <v>3</v>
      </c>
      <c r="J11" s="177">
        <v>6</v>
      </c>
      <c r="K11" s="177">
        <v>1</v>
      </c>
      <c r="L11" s="177"/>
      <c r="M11" s="177"/>
      <c r="N11" s="177"/>
      <c r="O11" s="177"/>
      <c r="P11" s="177"/>
      <c r="Q11" s="177"/>
      <c r="R11" s="177"/>
      <c r="S11" s="177"/>
      <c r="T11" s="194">
        <f t="shared" si="0"/>
        <v>92</v>
      </c>
      <c r="U11" s="166"/>
      <c r="V11" s="177" t="s">
        <v>144</v>
      </c>
      <c r="W11" s="130">
        <f aca="true" t="shared" si="1" ref="W11:W22">SUM(I11:S11)</f>
        <v>10</v>
      </c>
    </row>
    <row r="12" spans="1:23" s="61" customFormat="1" ht="15.75">
      <c r="A12" s="177" t="s">
        <v>95</v>
      </c>
      <c r="B12" s="185">
        <v>301</v>
      </c>
      <c r="C12" s="151">
        <v>1</v>
      </c>
      <c r="D12" s="152" t="s">
        <v>57</v>
      </c>
      <c r="E12" s="151">
        <v>1955</v>
      </c>
      <c r="F12" s="153">
        <v>7595</v>
      </c>
      <c r="G12" s="154">
        <v>62</v>
      </c>
      <c r="H12" s="152" t="s">
        <v>173</v>
      </c>
      <c r="I12" s="177">
        <v>2</v>
      </c>
      <c r="J12" s="177">
        <v>7</v>
      </c>
      <c r="K12" s="177">
        <v>1</v>
      </c>
      <c r="L12" s="177"/>
      <c r="M12" s="177"/>
      <c r="N12" s="177"/>
      <c r="O12" s="177"/>
      <c r="P12" s="177"/>
      <c r="Q12" s="177"/>
      <c r="R12" s="177"/>
      <c r="S12" s="177"/>
      <c r="T12" s="194">
        <f t="shared" si="0"/>
        <v>91</v>
      </c>
      <c r="U12" s="177"/>
      <c r="V12" s="177" t="s">
        <v>144</v>
      </c>
      <c r="W12" s="130">
        <f t="shared" si="1"/>
        <v>10</v>
      </c>
    </row>
    <row r="13" spans="1:23" s="45" customFormat="1" ht="15.75">
      <c r="A13" s="177" t="s">
        <v>96</v>
      </c>
      <c r="B13" s="185">
        <v>325</v>
      </c>
      <c r="C13" s="151">
        <v>21</v>
      </c>
      <c r="D13" s="152" t="s">
        <v>63</v>
      </c>
      <c r="E13" s="151">
        <v>1940</v>
      </c>
      <c r="F13" s="153">
        <v>23156</v>
      </c>
      <c r="G13" s="154">
        <v>173</v>
      </c>
      <c r="H13" s="152" t="s">
        <v>125</v>
      </c>
      <c r="I13" s="177">
        <v>1</v>
      </c>
      <c r="J13" s="177">
        <v>5</v>
      </c>
      <c r="K13" s="177">
        <v>4</v>
      </c>
      <c r="L13" s="177"/>
      <c r="M13" s="177"/>
      <c r="N13" s="177"/>
      <c r="O13" s="177"/>
      <c r="P13" s="177"/>
      <c r="Q13" s="177"/>
      <c r="R13" s="177"/>
      <c r="S13" s="177"/>
      <c r="T13" s="194">
        <f t="shared" si="0"/>
        <v>87</v>
      </c>
      <c r="U13" s="177"/>
      <c r="V13" s="177" t="s">
        <v>144</v>
      </c>
      <c r="W13" s="130">
        <f t="shared" si="1"/>
        <v>10</v>
      </c>
    </row>
    <row r="14" spans="1:23" s="45" customFormat="1" ht="15.75">
      <c r="A14" s="177" t="s">
        <v>97</v>
      </c>
      <c r="B14" s="185">
        <v>316</v>
      </c>
      <c r="C14" s="151">
        <v>42</v>
      </c>
      <c r="D14" s="152" t="s">
        <v>55</v>
      </c>
      <c r="E14" s="151">
        <v>1952</v>
      </c>
      <c r="F14" s="153">
        <v>2040</v>
      </c>
      <c r="G14" s="154">
        <v>210</v>
      </c>
      <c r="H14" s="152" t="s">
        <v>108</v>
      </c>
      <c r="I14" s="177"/>
      <c r="J14" s="177">
        <v>6</v>
      </c>
      <c r="K14" s="177">
        <v>3</v>
      </c>
      <c r="L14" s="177">
        <v>1</v>
      </c>
      <c r="M14" s="177"/>
      <c r="N14" s="177"/>
      <c r="O14" s="177"/>
      <c r="P14" s="177"/>
      <c r="Q14" s="177"/>
      <c r="R14" s="177"/>
      <c r="S14" s="177"/>
      <c r="T14" s="194">
        <f t="shared" si="0"/>
        <v>85</v>
      </c>
      <c r="U14" s="177"/>
      <c r="V14" s="177" t="s">
        <v>144</v>
      </c>
      <c r="W14" s="130">
        <f t="shared" si="1"/>
        <v>10</v>
      </c>
    </row>
    <row r="15" spans="1:23" s="45" customFormat="1" ht="15.75">
      <c r="A15" s="177" t="s">
        <v>98</v>
      </c>
      <c r="B15" s="185">
        <v>322</v>
      </c>
      <c r="C15" s="151">
        <v>58</v>
      </c>
      <c r="D15" s="152" t="s">
        <v>88</v>
      </c>
      <c r="E15" s="151">
        <v>1954</v>
      </c>
      <c r="F15" s="153">
        <v>35845</v>
      </c>
      <c r="G15" s="154">
        <v>297</v>
      </c>
      <c r="H15" s="152" t="s">
        <v>182</v>
      </c>
      <c r="I15" s="177"/>
      <c r="J15" s="177">
        <v>5</v>
      </c>
      <c r="K15" s="177">
        <v>5</v>
      </c>
      <c r="L15" s="177"/>
      <c r="M15" s="177"/>
      <c r="N15" s="177"/>
      <c r="O15" s="177"/>
      <c r="P15" s="177"/>
      <c r="Q15" s="177"/>
      <c r="R15" s="177"/>
      <c r="S15" s="177"/>
      <c r="T15" s="194">
        <f t="shared" si="0"/>
        <v>85</v>
      </c>
      <c r="U15" s="177"/>
      <c r="V15" s="177" t="s">
        <v>144</v>
      </c>
      <c r="W15" s="130">
        <f t="shared" si="1"/>
        <v>10</v>
      </c>
    </row>
    <row r="16" spans="1:23" s="61" customFormat="1" ht="15.75">
      <c r="A16" s="177" t="s">
        <v>99</v>
      </c>
      <c r="B16" s="185">
        <v>317</v>
      </c>
      <c r="C16" s="151">
        <v>47</v>
      </c>
      <c r="D16" s="152" t="s">
        <v>19</v>
      </c>
      <c r="E16" s="151">
        <v>1945</v>
      </c>
      <c r="F16" s="153">
        <v>23586</v>
      </c>
      <c r="G16" s="154">
        <v>84</v>
      </c>
      <c r="H16" s="152" t="s">
        <v>107</v>
      </c>
      <c r="I16" s="177">
        <v>1</v>
      </c>
      <c r="J16" s="177">
        <v>2</v>
      </c>
      <c r="K16" s="177">
        <v>3</v>
      </c>
      <c r="L16" s="177">
        <v>4</v>
      </c>
      <c r="M16" s="177"/>
      <c r="N16" s="177"/>
      <c r="O16" s="177"/>
      <c r="P16" s="177"/>
      <c r="Q16" s="177"/>
      <c r="R16" s="177"/>
      <c r="S16" s="177"/>
      <c r="T16" s="194">
        <f t="shared" si="0"/>
        <v>80</v>
      </c>
      <c r="U16" s="177"/>
      <c r="V16" s="177" t="s">
        <v>143</v>
      </c>
      <c r="W16" s="130">
        <f t="shared" si="1"/>
        <v>10</v>
      </c>
    </row>
    <row r="17" spans="1:23" s="61" customFormat="1" ht="15.75">
      <c r="A17" s="177" t="s">
        <v>100</v>
      </c>
      <c r="B17" s="185">
        <v>311</v>
      </c>
      <c r="C17" s="151">
        <v>24</v>
      </c>
      <c r="D17" s="152" t="s">
        <v>18</v>
      </c>
      <c r="E17" s="151">
        <v>1951</v>
      </c>
      <c r="F17" s="153">
        <v>13302</v>
      </c>
      <c r="G17" s="154">
        <v>205</v>
      </c>
      <c r="H17" s="152" t="s">
        <v>106</v>
      </c>
      <c r="I17" s="177"/>
      <c r="J17" s="177">
        <v>3</v>
      </c>
      <c r="K17" s="177">
        <v>4</v>
      </c>
      <c r="L17" s="177">
        <v>3</v>
      </c>
      <c r="M17" s="177"/>
      <c r="N17" s="177"/>
      <c r="O17" s="177"/>
      <c r="P17" s="177"/>
      <c r="Q17" s="177"/>
      <c r="R17" s="177"/>
      <c r="S17" s="177"/>
      <c r="T17" s="194">
        <f t="shared" si="0"/>
        <v>80</v>
      </c>
      <c r="U17" s="177"/>
      <c r="V17" s="177" t="s">
        <v>143</v>
      </c>
      <c r="W17" s="130">
        <f t="shared" si="1"/>
        <v>10</v>
      </c>
    </row>
    <row r="18" spans="1:23" s="61" customFormat="1" ht="15.75">
      <c r="A18" s="177" t="s">
        <v>126</v>
      </c>
      <c r="B18" s="185">
        <v>324</v>
      </c>
      <c r="C18" s="151">
        <v>3</v>
      </c>
      <c r="D18" s="152" t="s">
        <v>66</v>
      </c>
      <c r="E18" s="151">
        <v>1952</v>
      </c>
      <c r="F18" s="153">
        <v>10315</v>
      </c>
      <c r="G18" s="154">
        <v>105</v>
      </c>
      <c r="H18" s="152" t="s">
        <v>112</v>
      </c>
      <c r="I18" s="177">
        <v>1</v>
      </c>
      <c r="J18" s="177">
        <v>2</v>
      </c>
      <c r="K18" s="177">
        <v>2</v>
      </c>
      <c r="L18" s="177">
        <v>5</v>
      </c>
      <c r="M18" s="177"/>
      <c r="N18" s="177"/>
      <c r="O18" s="177"/>
      <c r="P18" s="177"/>
      <c r="Q18" s="177"/>
      <c r="R18" s="177"/>
      <c r="S18" s="177"/>
      <c r="T18" s="194">
        <f t="shared" si="0"/>
        <v>79</v>
      </c>
      <c r="U18" s="177"/>
      <c r="V18" s="177" t="s">
        <v>145</v>
      </c>
      <c r="W18" s="130">
        <f t="shared" si="1"/>
        <v>10</v>
      </c>
    </row>
    <row r="19" spans="1:23" s="61" customFormat="1" ht="15.75">
      <c r="A19" s="177" t="s">
        <v>127</v>
      </c>
      <c r="B19" s="185">
        <v>303</v>
      </c>
      <c r="C19" s="151">
        <v>5</v>
      </c>
      <c r="D19" s="152" t="s">
        <v>60</v>
      </c>
      <c r="E19" s="151">
        <v>1945</v>
      </c>
      <c r="F19" s="153">
        <v>25007</v>
      </c>
      <c r="G19" s="154">
        <v>437</v>
      </c>
      <c r="H19" s="152" t="s">
        <v>124</v>
      </c>
      <c r="I19" s="177"/>
      <c r="J19" s="177">
        <v>4</v>
      </c>
      <c r="K19" s="177">
        <v>2</v>
      </c>
      <c r="L19" s="177">
        <v>2</v>
      </c>
      <c r="M19" s="177">
        <v>2</v>
      </c>
      <c r="N19" s="177"/>
      <c r="O19" s="177"/>
      <c r="P19" s="177"/>
      <c r="Q19" s="177"/>
      <c r="R19" s="177"/>
      <c r="S19" s="177"/>
      <c r="T19" s="194">
        <f t="shared" si="0"/>
        <v>78</v>
      </c>
      <c r="U19" s="177"/>
      <c r="V19" s="177" t="s">
        <v>145</v>
      </c>
      <c r="W19" s="130">
        <f t="shared" si="1"/>
        <v>10</v>
      </c>
    </row>
    <row r="20" spans="1:23" s="61" customFormat="1" ht="15.75">
      <c r="A20" s="177" t="s">
        <v>128</v>
      </c>
      <c r="B20" s="185">
        <v>318</v>
      </c>
      <c r="C20" s="151">
        <v>49</v>
      </c>
      <c r="D20" s="152" t="s">
        <v>171</v>
      </c>
      <c r="E20" s="151">
        <v>1952</v>
      </c>
      <c r="F20" s="153">
        <v>39680</v>
      </c>
      <c r="G20" s="154">
        <v>200</v>
      </c>
      <c r="H20" s="152" t="s">
        <v>123</v>
      </c>
      <c r="I20" s="177">
        <v>1</v>
      </c>
      <c r="J20" s="177">
        <v>1</v>
      </c>
      <c r="K20" s="177">
        <v>1</v>
      </c>
      <c r="L20" s="177">
        <v>4</v>
      </c>
      <c r="M20" s="177">
        <v>2</v>
      </c>
      <c r="N20" s="177">
        <v>1</v>
      </c>
      <c r="O20" s="177"/>
      <c r="P20" s="177"/>
      <c r="Q20" s="177"/>
      <c r="R20" s="177"/>
      <c r="S20" s="177"/>
      <c r="T20" s="194">
        <f t="shared" si="0"/>
        <v>72</v>
      </c>
      <c r="U20" s="177"/>
      <c r="V20" s="177" t="s">
        <v>146</v>
      </c>
      <c r="W20" s="130">
        <f t="shared" si="1"/>
        <v>10</v>
      </c>
    </row>
    <row r="21" spans="1:23" s="61" customFormat="1" ht="15.75">
      <c r="A21" s="177" t="s">
        <v>222</v>
      </c>
      <c r="B21" s="185">
        <v>315</v>
      </c>
      <c r="C21" s="151">
        <v>37</v>
      </c>
      <c r="D21" s="152" t="s">
        <v>62</v>
      </c>
      <c r="E21" s="151">
        <v>1958</v>
      </c>
      <c r="F21" s="153">
        <v>31991</v>
      </c>
      <c r="G21" s="154">
        <v>437</v>
      </c>
      <c r="H21" s="152" t="s">
        <v>124</v>
      </c>
      <c r="I21" s="177"/>
      <c r="J21" s="177">
        <v>1</v>
      </c>
      <c r="K21" s="177">
        <v>1</v>
      </c>
      <c r="L21" s="177">
        <v>3</v>
      </c>
      <c r="M21" s="177">
        <v>5</v>
      </c>
      <c r="N21" s="177"/>
      <c r="O21" s="177"/>
      <c r="P21" s="177"/>
      <c r="Q21" s="177"/>
      <c r="R21" s="177"/>
      <c r="S21" s="177"/>
      <c r="T21" s="194">
        <f t="shared" si="0"/>
        <v>68</v>
      </c>
      <c r="U21" s="177"/>
      <c r="V21" s="177"/>
      <c r="W21" s="130">
        <f t="shared" si="1"/>
        <v>10</v>
      </c>
    </row>
    <row r="22" spans="1:23" s="61" customFormat="1" ht="15.75">
      <c r="A22" s="177">
        <v>13</v>
      </c>
      <c r="B22" s="185">
        <v>320</v>
      </c>
      <c r="C22" s="151">
        <v>51</v>
      </c>
      <c r="D22" s="152" t="s">
        <v>147</v>
      </c>
      <c r="E22" s="151">
        <v>1949</v>
      </c>
      <c r="F22" s="153">
        <v>38548</v>
      </c>
      <c r="G22" s="154">
        <v>258</v>
      </c>
      <c r="H22" s="152" t="s">
        <v>165</v>
      </c>
      <c r="I22" s="177"/>
      <c r="J22" s="177"/>
      <c r="K22" s="177"/>
      <c r="L22" s="177">
        <v>1</v>
      </c>
      <c r="M22" s="177">
        <v>1</v>
      </c>
      <c r="N22" s="177"/>
      <c r="O22" s="177">
        <v>2</v>
      </c>
      <c r="P22" s="177">
        <v>2</v>
      </c>
      <c r="Q22" s="177"/>
      <c r="R22" s="177"/>
      <c r="S22" s="177">
        <v>4</v>
      </c>
      <c r="T22" s="194">
        <f t="shared" si="0"/>
        <v>27</v>
      </c>
      <c r="U22" s="177"/>
      <c r="V22" s="177"/>
      <c r="W22" s="130">
        <f t="shared" si="1"/>
        <v>10</v>
      </c>
    </row>
    <row r="24" spans="1:11" s="11" customFormat="1" ht="15.75">
      <c r="A24" s="11" t="s">
        <v>28</v>
      </c>
      <c r="B24" s="10"/>
      <c r="D24" s="11" t="s">
        <v>131</v>
      </c>
      <c r="I24" s="11" t="s">
        <v>27</v>
      </c>
      <c r="K24" s="67" t="s">
        <v>65</v>
      </c>
    </row>
    <row r="25" spans="1:4" ht="15.75">
      <c r="A25" s="11"/>
      <c r="C25" s="1"/>
      <c r="D25" s="129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81" r:id="rId1"/>
  <headerFooter alignWithMargins="0">
    <oddFooter>&amp;L SSKP UNITOP Sokolov&amp;C&amp;P/&amp;N&amp;Rwww.volny.cz/sskpsokolov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30.00390625" style="0" customWidth="1"/>
    <col min="5" max="5" width="6.28125" style="1" customWidth="1"/>
    <col min="6" max="6" width="7.57421875" style="1" customWidth="1"/>
    <col min="7" max="7" width="6.421875" style="1" customWidth="1"/>
    <col min="8" max="8" width="31.28125" style="0" customWidth="1"/>
    <col min="9" max="19" width="4.28125" style="1" customWidth="1"/>
    <col min="20" max="20" width="10.7109375" style="1" customWidth="1"/>
    <col min="21" max="21" width="9.0039062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100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71" t="s">
        <v>79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45" customFormat="1" ht="16.5" thickTop="1">
      <c r="A10" s="199">
        <v>1</v>
      </c>
      <c r="B10" s="222">
        <v>406</v>
      </c>
      <c r="C10" s="160">
        <v>11</v>
      </c>
      <c r="D10" s="161" t="s">
        <v>58</v>
      </c>
      <c r="E10" s="160">
        <v>1971</v>
      </c>
      <c r="F10" s="162">
        <v>33410</v>
      </c>
      <c r="G10" s="163">
        <v>437</v>
      </c>
      <c r="H10" s="161" t="s">
        <v>124</v>
      </c>
      <c r="I10" s="231">
        <v>4</v>
      </c>
      <c r="J10" s="231">
        <v>6</v>
      </c>
      <c r="K10" s="231"/>
      <c r="L10" s="231"/>
      <c r="M10" s="231"/>
      <c r="N10" s="231"/>
      <c r="O10" s="231"/>
      <c r="P10" s="231"/>
      <c r="Q10" s="231"/>
      <c r="R10" s="231"/>
      <c r="S10" s="231"/>
      <c r="T10" s="233">
        <f aca="true" t="shared" si="0" ref="T10:T15">(I10*10)+(J10*9)+(K10*8)+(L10*7)+(M10*6)+(N10*5)+(O10*4)+(P10*3)+(Q10*2)+(R10*1)</f>
        <v>94</v>
      </c>
      <c r="U10" s="231"/>
      <c r="V10" s="231"/>
      <c r="W10" s="130">
        <f aca="true" t="shared" si="1" ref="W10:W15">SUM(I10:S10)</f>
        <v>10</v>
      </c>
    </row>
    <row r="11" spans="1:23" s="45" customFormat="1" ht="15.75">
      <c r="A11" s="177">
        <v>2</v>
      </c>
      <c r="B11" s="166">
        <v>401</v>
      </c>
      <c r="C11" s="151">
        <v>1</v>
      </c>
      <c r="D11" s="152" t="s">
        <v>57</v>
      </c>
      <c r="E11" s="151">
        <v>1955</v>
      </c>
      <c r="F11" s="153">
        <v>7595</v>
      </c>
      <c r="G11" s="154">
        <v>62</v>
      </c>
      <c r="H11" s="152" t="s">
        <v>173</v>
      </c>
      <c r="I11" s="234">
        <v>3</v>
      </c>
      <c r="J11" s="234">
        <v>5</v>
      </c>
      <c r="K11" s="234">
        <v>2</v>
      </c>
      <c r="L11" s="234"/>
      <c r="M11" s="234"/>
      <c r="N11" s="234"/>
      <c r="O11" s="234"/>
      <c r="P11" s="234"/>
      <c r="Q11" s="234"/>
      <c r="R11" s="234"/>
      <c r="S11" s="234"/>
      <c r="T11" s="235">
        <f t="shared" si="0"/>
        <v>91</v>
      </c>
      <c r="U11" s="234"/>
      <c r="V11" s="234"/>
      <c r="W11" s="130">
        <f t="shared" si="1"/>
        <v>10</v>
      </c>
    </row>
    <row r="12" spans="1:23" s="61" customFormat="1" ht="15.75">
      <c r="A12" s="177">
        <v>3</v>
      </c>
      <c r="B12" s="166">
        <v>411</v>
      </c>
      <c r="C12" s="151">
        <v>24</v>
      </c>
      <c r="D12" s="152" t="s">
        <v>18</v>
      </c>
      <c r="E12" s="151">
        <v>1951</v>
      </c>
      <c r="F12" s="153">
        <v>13302</v>
      </c>
      <c r="G12" s="154">
        <v>205</v>
      </c>
      <c r="H12" s="152" t="s">
        <v>106</v>
      </c>
      <c r="I12" s="234">
        <v>2</v>
      </c>
      <c r="J12" s="234">
        <v>7</v>
      </c>
      <c r="K12" s="234">
        <v>1</v>
      </c>
      <c r="L12" s="234"/>
      <c r="M12" s="234"/>
      <c r="N12" s="234"/>
      <c r="O12" s="234"/>
      <c r="P12" s="234"/>
      <c r="Q12" s="234"/>
      <c r="R12" s="234"/>
      <c r="S12" s="234"/>
      <c r="T12" s="235">
        <f t="shared" si="0"/>
        <v>91</v>
      </c>
      <c r="U12" s="234">
        <v>83</v>
      </c>
      <c r="V12" s="234"/>
      <c r="W12" s="130">
        <f t="shared" si="1"/>
        <v>10</v>
      </c>
    </row>
    <row r="13" spans="1:23" s="45" customFormat="1" ht="15.75">
      <c r="A13" s="177">
        <v>4</v>
      </c>
      <c r="B13" s="166">
        <v>416</v>
      </c>
      <c r="C13" s="151">
        <v>42</v>
      </c>
      <c r="D13" s="152" t="s">
        <v>55</v>
      </c>
      <c r="E13" s="151">
        <v>1952</v>
      </c>
      <c r="F13" s="153">
        <v>2040</v>
      </c>
      <c r="G13" s="154">
        <v>210</v>
      </c>
      <c r="H13" s="152" t="s">
        <v>108</v>
      </c>
      <c r="I13" s="234">
        <v>2</v>
      </c>
      <c r="J13" s="234">
        <v>7</v>
      </c>
      <c r="K13" s="234">
        <v>1</v>
      </c>
      <c r="L13" s="234"/>
      <c r="M13" s="234"/>
      <c r="N13" s="234"/>
      <c r="O13" s="234"/>
      <c r="P13" s="234"/>
      <c r="Q13" s="234"/>
      <c r="R13" s="234"/>
      <c r="S13" s="234"/>
      <c r="T13" s="235">
        <f t="shared" si="0"/>
        <v>91</v>
      </c>
      <c r="U13" s="234">
        <v>98</v>
      </c>
      <c r="V13" s="234"/>
      <c r="W13" s="130">
        <f t="shared" si="1"/>
        <v>10</v>
      </c>
    </row>
    <row r="14" spans="1:23" s="61" customFormat="1" ht="15.75">
      <c r="A14" s="177">
        <v>5</v>
      </c>
      <c r="B14" s="166">
        <v>426</v>
      </c>
      <c r="C14" s="151">
        <v>14</v>
      </c>
      <c r="D14" s="152" t="s">
        <v>26</v>
      </c>
      <c r="E14" s="151">
        <v>1952</v>
      </c>
      <c r="F14" s="153">
        <v>14893</v>
      </c>
      <c r="G14" s="154">
        <v>457</v>
      </c>
      <c r="H14" s="152" t="s">
        <v>162</v>
      </c>
      <c r="I14" s="234"/>
      <c r="J14" s="234"/>
      <c r="K14" s="234">
        <v>7</v>
      </c>
      <c r="L14" s="234">
        <v>2</v>
      </c>
      <c r="M14" s="234">
        <v>1</v>
      </c>
      <c r="N14" s="234"/>
      <c r="O14" s="234"/>
      <c r="P14" s="234"/>
      <c r="Q14" s="234"/>
      <c r="R14" s="234"/>
      <c r="S14" s="234"/>
      <c r="T14" s="235">
        <f t="shared" si="0"/>
        <v>76</v>
      </c>
      <c r="U14" s="236"/>
      <c r="V14" s="234"/>
      <c r="W14" s="130">
        <f t="shared" si="1"/>
        <v>10</v>
      </c>
    </row>
    <row r="15" spans="1:23" s="61" customFormat="1" ht="15.75">
      <c r="A15" s="177">
        <v>6</v>
      </c>
      <c r="B15" s="166">
        <v>421</v>
      </c>
      <c r="C15" s="151">
        <v>57</v>
      </c>
      <c r="D15" s="152" t="s">
        <v>53</v>
      </c>
      <c r="E15" s="151">
        <v>1939</v>
      </c>
      <c r="F15" s="153">
        <v>12983</v>
      </c>
      <c r="G15" s="154">
        <v>437</v>
      </c>
      <c r="H15" s="152" t="s">
        <v>124</v>
      </c>
      <c r="I15" s="234"/>
      <c r="J15" s="234">
        <v>2</v>
      </c>
      <c r="K15" s="234">
        <v>3</v>
      </c>
      <c r="L15" s="234"/>
      <c r="M15" s="234">
        <v>2</v>
      </c>
      <c r="N15" s="234">
        <v>1</v>
      </c>
      <c r="O15" s="234">
        <v>1</v>
      </c>
      <c r="P15" s="234">
        <v>1</v>
      </c>
      <c r="Q15" s="234"/>
      <c r="R15" s="234"/>
      <c r="S15" s="234"/>
      <c r="T15" s="235">
        <f t="shared" si="0"/>
        <v>66</v>
      </c>
      <c r="U15" s="234"/>
      <c r="V15" s="234"/>
      <c r="W15" s="130">
        <f t="shared" si="1"/>
        <v>10</v>
      </c>
    </row>
    <row r="17" spans="1:11" s="11" customFormat="1" ht="15.75">
      <c r="A17" s="11" t="s">
        <v>28</v>
      </c>
      <c r="B17" s="10"/>
      <c r="D17" s="11" t="s">
        <v>131</v>
      </c>
      <c r="I17" s="11" t="s">
        <v>27</v>
      </c>
      <c r="K17" s="67" t="s">
        <v>65</v>
      </c>
    </row>
    <row r="18" spans="1:4" ht="15.75">
      <c r="A18" s="11"/>
      <c r="C18" s="1"/>
      <c r="D18" s="129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31496062992125984" footer="0.31496062992125984"/>
  <pageSetup fitToHeight="1" fitToWidth="1" orientation="landscape" paperSize="9" scale="81" r:id="rId1"/>
  <headerFooter>
    <oddFooter>&amp;LSSKP UNITOP Sokolov&amp;C&amp;P/&amp;N&amp;Rwww.volny.cz/sskpsokolov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94" zoomScaleNormal="94"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30.00390625" style="0" customWidth="1"/>
    <col min="5" max="5" width="6.28125" style="1" customWidth="1"/>
    <col min="6" max="6" width="7.57421875" style="1" customWidth="1"/>
    <col min="7" max="7" width="6.421875" style="1" customWidth="1"/>
    <col min="8" max="8" width="31.28125" style="0" customWidth="1"/>
    <col min="9" max="19" width="4.28125" style="1" customWidth="1"/>
    <col min="20" max="20" width="10.7109375" style="1" customWidth="1"/>
    <col min="21" max="21" width="9.0039062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99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71" t="s">
        <v>209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45" customFormat="1" ht="16.5" thickTop="1">
      <c r="A10" s="199">
        <v>1</v>
      </c>
      <c r="B10" s="232">
        <v>511</v>
      </c>
      <c r="C10" s="160">
        <v>24</v>
      </c>
      <c r="D10" s="161" t="s">
        <v>18</v>
      </c>
      <c r="E10" s="160">
        <v>1951</v>
      </c>
      <c r="F10" s="162">
        <v>13302</v>
      </c>
      <c r="G10" s="163">
        <v>205</v>
      </c>
      <c r="H10" s="161" t="s">
        <v>106</v>
      </c>
      <c r="I10" s="199">
        <v>7</v>
      </c>
      <c r="J10" s="199">
        <v>3</v>
      </c>
      <c r="K10" s="199"/>
      <c r="L10" s="199"/>
      <c r="M10" s="199"/>
      <c r="N10" s="199"/>
      <c r="O10" s="199"/>
      <c r="P10" s="199"/>
      <c r="Q10" s="199"/>
      <c r="R10" s="199"/>
      <c r="S10" s="199"/>
      <c r="T10" s="233">
        <f aca="true" t="shared" si="0" ref="T10:T15">(I10*10)+(J10*9)+(K10*8)+(L10*7)+(M10*6)+(N10*5)+(O10*4)+(P10*3)+(Q10*2)+(R10*1)</f>
        <v>97</v>
      </c>
      <c r="U10" s="231"/>
      <c r="V10" s="231"/>
      <c r="W10" s="130">
        <f aca="true" t="shared" si="1" ref="W10:W15">SUM(I10:S10)</f>
        <v>10</v>
      </c>
    </row>
    <row r="11" spans="1:23" s="45" customFormat="1" ht="15.75">
      <c r="A11" s="177">
        <v>2</v>
      </c>
      <c r="B11" s="185">
        <v>501</v>
      </c>
      <c r="C11" s="151">
        <v>1</v>
      </c>
      <c r="D11" s="152" t="s">
        <v>57</v>
      </c>
      <c r="E11" s="151">
        <v>1955</v>
      </c>
      <c r="F11" s="153">
        <v>7595</v>
      </c>
      <c r="G11" s="154">
        <v>62</v>
      </c>
      <c r="H11" s="152" t="s">
        <v>173</v>
      </c>
      <c r="I11" s="177">
        <v>6</v>
      </c>
      <c r="J11" s="177">
        <v>4</v>
      </c>
      <c r="K11" s="177"/>
      <c r="L11" s="177"/>
      <c r="M11" s="177"/>
      <c r="N11" s="177"/>
      <c r="O11" s="177"/>
      <c r="P11" s="177"/>
      <c r="Q11" s="177"/>
      <c r="R11" s="177"/>
      <c r="S11" s="177"/>
      <c r="T11" s="235">
        <f t="shared" si="0"/>
        <v>96</v>
      </c>
      <c r="U11" s="234">
        <v>60</v>
      </c>
      <c r="V11" s="234"/>
      <c r="W11" s="130">
        <f t="shared" si="1"/>
        <v>10</v>
      </c>
    </row>
    <row r="12" spans="1:23" s="61" customFormat="1" ht="15.75">
      <c r="A12" s="177">
        <v>3</v>
      </c>
      <c r="B12" s="185">
        <v>516</v>
      </c>
      <c r="C12" s="151">
        <v>42</v>
      </c>
      <c r="D12" s="152" t="s">
        <v>55</v>
      </c>
      <c r="E12" s="151">
        <v>1952</v>
      </c>
      <c r="F12" s="153">
        <v>2040</v>
      </c>
      <c r="G12" s="154">
        <v>210</v>
      </c>
      <c r="H12" s="152" t="s">
        <v>108</v>
      </c>
      <c r="I12" s="177">
        <v>6</v>
      </c>
      <c r="J12" s="177">
        <v>4</v>
      </c>
      <c r="K12" s="177"/>
      <c r="L12" s="177"/>
      <c r="M12" s="177"/>
      <c r="N12" s="177"/>
      <c r="O12" s="177"/>
      <c r="P12" s="177"/>
      <c r="Q12" s="177"/>
      <c r="R12" s="177"/>
      <c r="S12" s="177"/>
      <c r="T12" s="235">
        <f t="shared" si="0"/>
        <v>96</v>
      </c>
      <c r="U12" s="234">
        <v>71</v>
      </c>
      <c r="V12" s="234"/>
      <c r="W12" s="130">
        <f t="shared" si="1"/>
        <v>10</v>
      </c>
    </row>
    <row r="13" spans="1:23" s="45" customFormat="1" ht="15.75">
      <c r="A13" s="177">
        <v>4</v>
      </c>
      <c r="B13" s="185">
        <v>506</v>
      </c>
      <c r="C13" s="151">
        <v>11</v>
      </c>
      <c r="D13" s="152" t="s">
        <v>58</v>
      </c>
      <c r="E13" s="151">
        <v>1971</v>
      </c>
      <c r="F13" s="153">
        <v>33410</v>
      </c>
      <c r="G13" s="154">
        <v>437</v>
      </c>
      <c r="H13" s="152" t="s">
        <v>124</v>
      </c>
      <c r="I13" s="177">
        <v>2</v>
      </c>
      <c r="J13" s="177">
        <v>6</v>
      </c>
      <c r="K13" s="177">
        <v>2</v>
      </c>
      <c r="L13" s="177"/>
      <c r="M13" s="177"/>
      <c r="N13" s="177"/>
      <c r="O13" s="177"/>
      <c r="P13" s="177"/>
      <c r="Q13" s="177"/>
      <c r="R13" s="177"/>
      <c r="S13" s="177"/>
      <c r="T13" s="235">
        <f t="shared" si="0"/>
        <v>90</v>
      </c>
      <c r="U13" s="234"/>
      <c r="V13" s="234"/>
      <c r="W13" s="130">
        <f t="shared" si="1"/>
        <v>10</v>
      </c>
    </row>
    <row r="14" spans="1:23" s="61" customFormat="1" ht="15.75">
      <c r="A14" s="177">
        <v>5</v>
      </c>
      <c r="B14" s="185">
        <v>526</v>
      </c>
      <c r="C14" s="151">
        <v>14</v>
      </c>
      <c r="D14" s="152" t="s">
        <v>26</v>
      </c>
      <c r="E14" s="151">
        <v>1952</v>
      </c>
      <c r="F14" s="153">
        <v>14893</v>
      </c>
      <c r="G14" s="154">
        <v>457</v>
      </c>
      <c r="H14" s="152" t="s">
        <v>162</v>
      </c>
      <c r="I14" s="177">
        <v>1</v>
      </c>
      <c r="J14" s="177">
        <v>2</v>
      </c>
      <c r="K14" s="177">
        <v>1</v>
      </c>
      <c r="L14" s="177">
        <v>2</v>
      </c>
      <c r="M14" s="177">
        <v>2</v>
      </c>
      <c r="N14" s="177">
        <v>1</v>
      </c>
      <c r="O14" s="177"/>
      <c r="P14" s="177"/>
      <c r="Q14" s="177">
        <v>1</v>
      </c>
      <c r="R14" s="177"/>
      <c r="S14" s="177"/>
      <c r="T14" s="235">
        <f t="shared" si="0"/>
        <v>69</v>
      </c>
      <c r="U14" s="234"/>
      <c r="V14" s="234"/>
      <c r="W14" s="130">
        <f t="shared" si="1"/>
        <v>10</v>
      </c>
    </row>
    <row r="15" spans="1:23" s="61" customFormat="1" ht="15.75">
      <c r="A15" s="177">
        <v>6</v>
      </c>
      <c r="B15" s="185"/>
      <c r="C15" s="151"/>
      <c r="D15" s="152"/>
      <c r="E15" s="151"/>
      <c r="F15" s="153"/>
      <c r="G15" s="154"/>
      <c r="H15" s="152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235">
        <f t="shared" si="0"/>
        <v>0</v>
      </c>
      <c r="U15" s="236"/>
      <c r="V15" s="234"/>
      <c r="W15" s="130">
        <f t="shared" si="1"/>
        <v>0</v>
      </c>
    </row>
    <row r="17" spans="1:11" s="11" customFormat="1" ht="15.75">
      <c r="A17" s="11" t="s">
        <v>28</v>
      </c>
      <c r="B17" s="10"/>
      <c r="D17" s="11" t="s">
        <v>131</v>
      </c>
      <c r="I17" s="11" t="s">
        <v>27</v>
      </c>
      <c r="K17" s="67" t="s">
        <v>65</v>
      </c>
    </row>
    <row r="18" spans="1:4" ht="15.75">
      <c r="A18" s="11"/>
      <c r="C18" s="1"/>
      <c r="D18" s="129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31496062992125984" footer="0.31496062992125984"/>
  <pageSetup fitToHeight="1" fitToWidth="1" orientation="landscape" paperSize="9" scale="81" r:id="rId1"/>
  <headerFooter>
    <oddFooter>&amp;LSSKP UNITOP Sokolov&amp;C&amp;P/&amp;N&amp;Rwww.volny.cz/sskpsokolov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102" zoomScaleNormal="102"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5.7109375" style="1" customWidth="1"/>
    <col min="3" max="3" width="5.8515625" style="0" customWidth="1"/>
    <col min="4" max="4" width="26.57421875" style="0" customWidth="1"/>
    <col min="5" max="5" width="6.28125" style="1" customWidth="1"/>
    <col min="6" max="6" width="7.57421875" style="1" customWidth="1"/>
    <col min="7" max="7" width="6.421875" style="1" customWidth="1"/>
    <col min="8" max="8" width="30.28125" style="0" customWidth="1"/>
    <col min="9" max="19" width="4.28125" style="1" customWidth="1"/>
    <col min="20" max="20" width="8.7109375" style="1" customWidth="1"/>
    <col min="21" max="21" width="7.140625" style="1" customWidth="1"/>
    <col min="22" max="22" width="5.7109375" style="1" customWidth="1"/>
    <col min="23" max="23" width="7.00390625" style="0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.75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97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70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44" customFormat="1" ht="16.5" thickTop="1">
      <c r="A10" s="165">
        <v>1</v>
      </c>
      <c r="B10" s="185" t="s">
        <v>172</v>
      </c>
      <c r="C10" s="151">
        <v>1</v>
      </c>
      <c r="D10" s="152" t="s">
        <v>57</v>
      </c>
      <c r="E10" s="151">
        <v>1955</v>
      </c>
      <c r="F10" s="153">
        <v>7595</v>
      </c>
      <c r="G10" s="154">
        <v>62</v>
      </c>
      <c r="H10" s="152" t="s">
        <v>173</v>
      </c>
      <c r="I10" s="227">
        <v>6</v>
      </c>
      <c r="J10" s="227">
        <v>4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8">
        <f aca="true" t="shared" si="0" ref="T10:T16">(I10*10)+(J10*9)+(K10*8)+(L10*7)+(M10*6)+(N10*5)+(O10*4)+(P10*3)+(Q10*2)+(R10*1)</f>
        <v>96</v>
      </c>
      <c r="U10" s="227"/>
      <c r="V10" s="227"/>
      <c r="W10" s="131">
        <f aca="true" t="shared" si="1" ref="W10:W16">SUM(I10:S10)</f>
        <v>10</v>
      </c>
    </row>
    <row r="11" spans="1:23" s="44" customFormat="1" ht="15.75">
      <c r="A11" s="164">
        <v>2</v>
      </c>
      <c r="B11" s="185" t="s">
        <v>202</v>
      </c>
      <c r="C11" s="151">
        <v>14</v>
      </c>
      <c r="D11" s="152" t="s">
        <v>26</v>
      </c>
      <c r="E11" s="151">
        <v>1952</v>
      </c>
      <c r="F11" s="153">
        <v>14893</v>
      </c>
      <c r="G11" s="154">
        <v>457</v>
      </c>
      <c r="H11" s="152" t="s">
        <v>162</v>
      </c>
      <c r="I11" s="158">
        <v>2</v>
      </c>
      <c r="J11" s="158">
        <v>2</v>
      </c>
      <c r="K11" s="158">
        <v>2</v>
      </c>
      <c r="L11" s="158">
        <v>2</v>
      </c>
      <c r="M11" s="158">
        <v>2</v>
      </c>
      <c r="N11" s="158"/>
      <c r="O11" s="158"/>
      <c r="P11" s="158"/>
      <c r="Q11" s="158"/>
      <c r="R11" s="158"/>
      <c r="S11" s="158"/>
      <c r="T11" s="174">
        <f t="shared" si="0"/>
        <v>80</v>
      </c>
      <c r="U11" s="158"/>
      <c r="V11" s="158"/>
      <c r="W11" s="131">
        <f t="shared" si="1"/>
        <v>10</v>
      </c>
    </row>
    <row r="12" spans="1:23" s="34" customFormat="1" ht="15.75">
      <c r="A12" s="164">
        <v>3</v>
      </c>
      <c r="B12" s="185" t="s">
        <v>175</v>
      </c>
      <c r="C12" s="151">
        <v>5</v>
      </c>
      <c r="D12" s="152" t="s">
        <v>60</v>
      </c>
      <c r="E12" s="151">
        <v>1945</v>
      </c>
      <c r="F12" s="153">
        <v>25007</v>
      </c>
      <c r="G12" s="154">
        <v>437</v>
      </c>
      <c r="H12" s="152" t="s">
        <v>124</v>
      </c>
      <c r="I12" s="158">
        <v>1</v>
      </c>
      <c r="J12" s="158">
        <v>3</v>
      </c>
      <c r="K12" s="158">
        <v>2</v>
      </c>
      <c r="L12" s="158">
        <v>2</v>
      </c>
      <c r="M12" s="158">
        <v>1</v>
      </c>
      <c r="N12" s="158">
        <v>1</v>
      </c>
      <c r="O12" s="158"/>
      <c r="P12" s="158"/>
      <c r="Q12" s="158"/>
      <c r="R12" s="158"/>
      <c r="S12" s="158"/>
      <c r="T12" s="174">
        <f t="shared" si="0"/>
        <v>78</v>
      </c>
      <c r="U12" s="158"/>
      <c r="V12" s="158"/>
      <c r="W12" s="131">
        <f t="shared" si="1"/>
        <v>10</v>
      </c>
    </row>
    <row r="13" spans="1:23" s="44" customFormat="1" ht="15.75">
      <c r="A13" s="164">
        <v>4</v>
      </c>
      <c r="B13" s="185" t="s">
        <v>139</v>
      </c>
      <c r="C13" s="151">
        <v>36</v>
      </c>
      <c r="D13" s="152" t="s">
        <v>56</v>
      </c>
      <c r="E13" s="151">
        <v>1963</v>
      </c>
      <c r="F13" s="153">
        <v>32026</v>
      </c>
      <c r="G13" s="154">
        <v>457</v>
      </c>
      <c r="H13" s="152" t="s">
        <v>162</v>
      </c>
      <c r="I13" s="158"/>
      <c r="J13" s="158">
        <v>1</v>
      </c>
      <c r="K13" s="158">
        <v>4</v>
      </c>
      <c r="L13" s="158">
        <v>5</v>
      </c>
      <c r="M13" s="158"/>
      <c r="N13" s="158"/>
      <c r="O13" s="158"/>
      <c r="P13" s="158"/>
      <c r="Q13" s="158"/>
      <c r="R13" s="158"/>
      <c r="S13" s="158"/>
      <c r="T13" s="174">
        <f t="shared" si="0"/>
        <v>76</v>
      </c>
      <c r="U13" s="158"/>
      <c r="V13" s="158"/>
      <c r="W13" s="131">
        <f t="shared" si="1"/>
        <v>10</v>
      </c>
    </row>
    <row r="14" spans="1:23" s="44" customFormat="1" ht="15.75">
      <c r="A14" s="164">
        <v>5</v>
      </c>
      <c r="B14" s="185" t="s">
        <v>174</v>
      </c>
      <c r="C14" s="151">
        <v>3</v>
      </c>
      <c r="D14" s="152" t="s">
        <v>66</v>
      </c>
      <c r="E14" s="151">
        <v>1952</v>
      </c>
      <c r="F14" s="153">
        <v>10315</v>
      </c>
      <c r="G14" s="154">
        <v>105</v>
      </c>
      <c r="H14" s="152" t="s">
        <v>112</v>
      </c>
      <c r="I14" s="158">
        <v>1</v>
      </c>
      <c r="J14" s="158"/>
      <c r="K14" s="158">
        <v>1</v>
      </c>
      <c r="L14" s="158">
        <v>2</v>
      </c>
      <c r="M14" s="158">
        <v>3</v>
      </c>
      <c r="N14" s="158">
        <v>2</v>
      </c>
      <c r="O14" s="158">
        <v>1</v>
      </c>
      <c r="P14" s="158"/>
      <c r="Q14" s="158"/>
      <c r="R14" s="158"/>
      <c r="S14" s="158"/>
      <c r="T14" s="174">
        <f t="shared" si="0"/>
        <v>64</v>
      </c>
      <c r="U14" s="158"/>
      <c r="V14" s="158"/>
      <c r="W14" s="131">
        <f t="shared" si="1"/>
        <v>10</v>
      </c>
    </row>
    <row r="15" spans="1:23" s="44" customFormat="1" ht="15.75">
      <c r="A15" s="164">
        <v>6</v>
      </c>
      <c r="B15" s="185" t="s">
        <v>130</v>
      </c>
      <c r="C15" s="151">
        <v>58</v>
      </c>
      <c r="D15" s="152" t="s">
        <v>88</v>
      </c>
      <c r="E15" s="151">
        <v>1954</v>
      </c>
      <c r="F15" s="153">
        <v>35845</v>
      </c>
      <c r="G15" s="154">
        <v>297</v>
      </c>
      <c r="H15" s="152" t="s">
        <v>182</v>
      </c>
      <c r="I15" s="158">
        <v>1</v>
      </c>
      <c r="J15" s="158"/>
      <c r="K15" s="158">
        <v>1</v>
      </c>
      <c r="L15" s="158">
        <v>2</v>
      </c>
      <c r="M15" s="158">
        <v>2</v>
      </c>
      <c r="N15" s="158"/>
      <c r="O15" s="158"/>
      <c r="P15" s="158"/>
      <c r="Q15" s="158">
        <v>1</v>
      </c>
      <c r="R15" s="158"/>
      <c r="S15" s="158">
        <v>3</v>
      </c>
      <c r="T15" s="174">
        <f t="shared" si="0"/>
        <v>46</v>
      </c>
      <c r="U15" s="158"/>
      <c r="V15" s="158"/>
      <c r="W15" s="131">
        <f t="shared" si="1"/>
        <v>10</v>
      </c>
    </row>
    <row r="16" spans="1:23" s="34" customFormat="1" ht="15.75">
      <c r="A16" s="164">
        <v>7</v>
      </c>
      <c r="B16" s="186"/>
      <c r="C16" s="167"/>
      <c r="D16" s="168"/>
      <c r="E16" s="168"/>
      <c r="F16" s="168"/>
      <c r="G16" s="168"/>
      <c r="H16" s="168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80">
        <f t="shared" si="0"/>
        <v>0</v>
      </c>
      <c r="U16" s="229"/>
      <c r="V16" s="159"/>
      <c r="W16" s="131">
        <f t="shared" si="1"/>
        <v>0</v>
      </c>
    </row>
    <row r="18" spans="1:11" s="11" customFormat="1" ht="15.75">
      <c r="A18" s="11" t="s">
        <v>28</v>
      </c>
      <c r="B18" s="10"/>
      <c r="D18" s="11" t="s">
        <v>131</v>
      </c>
      <c r="I18" s="11" t="s">
        <v>27</v>
      </c>
      <c r="K18" s="67" t="s">
        <v>65</v>
      </c>
    </row>
    <row r="19" spans="1:4" ht="15.75">
      <c r="A19" s="11"/>
      <c r="C19" s="1"/>
      <c r="D19" s="129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86" r:id="rId1"/>
  <headerFooter alignWithMargins="0">
    <oddFooter>&amp;LSSKP UNITOP Sokolov&amp;C&amp;P/&amp;N&amp;Rwww.volny.cz/sskpsokolov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6" zoomScaleNormal="96" zoomScalePageLayoutView="0" workbookViewId="0" topLeftCell="A1">
      <selection activeCell="H14" sqref="H14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28.140625" style="0" customWidth="1"/>
    <col min="5" max="5" width="6.28125" style="1" customWidth="1"/>
    <col min="6" max="6" width="7.57421875" style="1" customWidth="1"/>
    <col min="7" max="7" width="6.421875" style="1" customWidth="1"/>
    <col min="8" max="8" width="32.8515625" style="0" customWidth="1"/>
    <col min="9" max="19" width="4.28125" style="1" customWidth="1"/>
    <col min="20" max="20" width="10.140625" style="1" customWidth="1"/>
    <col min="21" max="21" width="9.00390625" style="1" customWidth="1"/>
    <col min="22" max="22" width="5.7109375" style="1" customWidth="1"/>
    <col min="23" max="23" width="6.7109375" style="0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.75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93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71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11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44" customFormat="1" ht="16.5" thickTop="1">
      <c r="A10" s="225">
        <v>1</v>
      </c>
      <c r="B10" s="218" t="s">
        <v>91</v>
      </c>
      <c r="C10" s="188">
        <v>1</v>
      </c>
      <c r="D10" s="189" t="s">
        <v>57</v>
      </c>
      <c r="E10" s="188">
        <v>1955</v>
      </c>
      <c r="F10" s="190">
        <v>7595</v>
      </c>
      <c r="G10" s="191">
        <v>62</v>
      </c>
      <c r="H10" s="189" t="s">
        <v>173</v>
      </c>
      <c r="I10" s="225">
        <v>4</v>
      </c>
      <c r="J10" s="225">
        <v>5</v>
      </c>
      <c r="K10" s="225">
        <v>1</v>
      </c>
      <c r="L10" s="225"/>
      <c r="M10" s="225"/>
      <c r="N10" s="225"/>
      <c r="O10" s="225"/>
      <c r="P10" s="225"/>
      <c r="Q10" s="225"/>
      <c r="R10" s="225"/>
      <c r="S10" s="225"/>
      <c r="T10" s="226">
        <f aca="true" t="shared" si="0" ref="T10:T18">(I10*10)+(J10*9)+(K10*8)+(L10*7)+(M10*6)+(N10*5)+(O10*4)+(P10*3)+(Q10*2)+(R10*1)</f>
        <v>93</v>
      </c>
      <c r="U10" s="225"/>
      <c r="V10" s="225"/>
      <c r="W10" s="131">
        <f aca="true" t="shared" si="1" ref="W10:W18">SUM(I10:S10)</f>
        <v>10</v>
      </c>
    </row>
    <row r="11" spans="1:23" s="44" customFormat="1" ht="15.75">
      <c r="A11" s="164">
        <v>2</v>
      </c>
      <c r="B11" s="166" t="s">
        <v>89</v>
      </c>
      <c r="C11" s="151">
        <v>14</v>
      </c>
      <c r="D11" s="152" t="s">
        <v>26</v>
      </c>
      <c r="E11" s="151">
        <v>1952</v>
      </c>
      <c r="F11" s="153">
        <v>14893</v>
      </c>
      <c r="G11" s="154">
        <v>457</v>
      </c>
      <c r="H11" s="152" t="s">
        <v>162</v>
      </c>
      <c r="I11" s="164">
        <v>1</v>
      </c>
      <c r="J11" s="164">
        <v>4</v>
      </c>
      <c r="K11" s="164">
        <v>1</v>
      </c>
      <c r="L11" s="164">
        <v>3</v>
      </c>
      <c r="M11" s="164">
        <v>1</v>
      </c>
      <c r="N11" s="164"/>
      <c r="O11" s="164"/>
      <c r="P11" s="164"/>
      <c r="Q11" s="164"/>
      <c r="R11" s="164"/>
      <c r="S11" s="164"/>
      <c r="T11" s="223">
        <f t="shared" si="0"/>
        <v>81</v>
      </c>
      <c r="U11" s="224"/>
      <c r="V11" s="164"/>
      <c r="W11" s="131">
        <f t="shared" si="1"/>
        <v>10</v>
      </c>
    </row>
    <row r="12" spans="1:23" s="34" customFormat="1" ht="15.75">
      <c r="A12" s="164">
        <v>3</v>
      </c>
      <c r="B12" s="166" t="s">
        <v>179</v>
      </c>
      <c r="C12" s="151">
        <v>2</v>
      </c>
      <c r="D12" s="152" t="s">
        <v>121</v>
      </c>
      <c r="E12" s="151">
        <v>1950</v>
      </c>
      <c r="F12" s="153">
        <v>39479</v>
      </c>
      <c r="G12" s="154">
        <v>235</v>
      </c>
      <c r="H12" s="152" t="s">
        <v>118</v>
      </c>
      <c r="I12" s="164">
        <v>1</v>
      </c>
      <c r="J12" s="164">
        <v>2</v>
      </c>
      <c r="K12" s="164">
        <v>3</v>
      </c>
      <c r="L12" s="164">
        <v>4</v>
      </c>
      <c r="M12" s="164"/>
      <c r="N12" s="164"/>
      <c r="O12" s="164"/>
      <c r="P12" s="164"/>
      <c r="Q12" s="164"/>
      <c r="R12" s="164"/>
      <c r="S12" s="164"/>
      <c r="T12" s="223">
        <f t="shared" si="0"/>
        <v>80</v>
      </c>
      <c r="U12" s="164"/>
      <c r="V12" s="164"/>
      <c r="W12" s="131">
        <f t="shared" si="1"/>
        <v>10</v>
      </c>
    </row>
    <row r="13" spans="1:23" s="44" customFormat="1" ht="15.75">
      <c r="A13" s="164">
        <v>4</v>
      </c>
      <c r="B13" s="166" t="s">
        <v>92</v>
      </c>
      <c r="C13" s="151">
        <v>5</v>
      </c>
      <c r="D13" s="152" t="s">
        <v>60</v>
      </c>
      <c r="E13" s="151">
        <v>1945</v>
      </c>
      <c r="F13" s="153">
        <v>25007</v>
      </c>
      <c r="G13" s="154">
        <v>437</v>
      </c>
      <c r="H13" s="152" t="s">
        <v>124</v>
      </c>
      <c r="I13" s="164">
        <v>2</v>
      </c>
      <c r="J13" s="164">
        <v>1</v>
      </c>
      <c r="K13" s="164">
        <v>4</v>
      </c>
      <c r="L13" s="164">
        <v>1</v>
      </c>
      <c r="M13" s="164">
        <v>1</v>
      </c>
      <c r="N13" s="164">
        <v>1</v>
      </c>
      <c r="O13" s="164"/>
      <c r="P13" s="164"/>
      <c r="Q13" s="164"/>
      <c r="R13" s="164"/>
      <c r="S13" s="164"/>
      <c r="T13" s="223">
        <f t="shared" si="0"/>
        <v>79</v>
      </c>
      <c r="U13" s="164"/>
      <c r="V13" s="164"/>
      <c r="W13" s="131">
        <f t="shared" si="1"/>
        <v>10</v>
      </c>
    </row>
    <row r="14" spans="1:23" s="44" customFormat="1" ht="15.75">
      <c r="A14" s="164">
        <v>5</v>
      </c>
      <c r="B14" s="166" t="s">
        <v>134</v>
      </c>
      <c r="C14" s="151">
        <v>49</v>
      </c>
      <c r="D14" s="152" t="s">
        <v>171</v>
      </c>
      <c r="E14" s="151">
        <v>1952</v>
      </c>
      <c r="F14" s="153">
        <v>39680</v>
      </c>
      <c r="G14" s="154">
        <v>200</v>
      </c>
      <c r="H14" s="152" t="s">
        <v>123</v>
      </c>
      <c r="I14" s="164">
        <v>1</v>
      </c>
      <c r="J14" s="164">
        <v>3</v>
      </c>
      <c r="K14" s="164">
        <v>1</v>
      </c>
      <c r="L14" s="164">
        <v>3</v>
      </c>
      <c r="M14" s="164">
        <v>1</v>
      </c>
      <c r="N14" s="164">
        <v>1</v>
      </c>
      <c r="O14" s="164"/>
      <c r="P14" s="164"/>
      <c r="Q14" s="164"/>
      <c r="R14" s="164"/>
      <c r="S14" s="164"/>
      <c r="T14" s="223">
        <f t="shared" si="0"/>
        <v>77</v>
      </c>
      <c r="U14" s="164"/>
      <c r="V14" s="164"/>
      <c r="W14" s="131">
        <f t="shared" si="1"/>
        <v>10</v>
      </c>
    </row>
    <row r="15" spans="1:23" s="34" customFormat="1" ht="15.75">
      <c r="A15" s="164">
        <v>6</v>
      </c>
      <c r="B15" s="166" t="s">
        <v>141</v>
      </c>
      <c r="C15" s="151">
        <v>36</v>
      </c>
      <c r="D15" s="152" t="s">
        <v>56</v>
      </c>
      <c r="E15" s="151">
        <v>1963</v>
      </c>
      <c r="F15" s="153">
        <v>32026</v>
      </c>
      <c r="G15" s="154">
        <v>457</v>
      </c>
      <c r="H15" s="152" t="s">
        <v>162</v>
      </c>
      <c r="I15" s="164"/>
      <c r="J15" s="164">
        <v>2</v>
      </c>
      <c r="K15" s="164">
        <v>1</v>
      </c>
      <c r="L15" s="164">
        <v>1</v>
      </c>
      <c r="M15" s="164">
        <v>4</v>
      </c>
      <c r="N15" s="164">
        <v>2</v>
      </c>
      <c r="O15" s="164"/>
      <c r="P15" s="164"/>
      <c r="Q15" s="164"/>
      <c r="R15" s="164"/>
      <c r="S15" s="164"/>
      <c r="T15" s="223">
        <f t="shared" si="0"/>
        <v>67</v>
      </c>
      <c r="U15" s="164"/>
      <c r="V15" s="164"/>
      <c r="W15" s="131">
        <f t="shared" si="1"/>
        <v>10</v>
      </c>
    </row>
    <row r="16" spans="1:23" s="34" customFormat="1" ht="15.75">
      <c r="A16" s="164">
        <v>7</v>
      </c>
      <c r="B16" s="166" t="s">
        <v>180</v>
      </c>
      <c r="C16" s="151">
        <v>6</v>
      </c>
      <c r="D16" s="152" t="s">
        <v>59</v>
      </c>
      <c r="E16" s="151">
        <v>1980</v>
      </c>
      <c r="F16" s="153">
        <v>18137</v>
      </c>
      <c r="G16" s="154">
        <v>437</v>
      </c>
      <c r="H16" s="152" t="s">
        <v>124</v>
      </c>
      <c r="I16" s="164"/>
      <c r="J16" s="164">
        <v>1</v>
      </c>
      <c r="K16" s="164">
        <v>3</v>
      </c>
      <c r="L16" s="164"/>
      <c r="M16" s="164">
        <v>3</v>
      </c>
      <c r="N16" s="164">
        <v>3</v>
      </c>
      <c r="O16" s="164"/>
      <c r="P16" s="164"/>
      <c r="Q16" s="164"/>
      <c r="R16" s="164"/>
      <c r="S16" s="164"/>
      <c r="T16" s="223">
        <f t="shared" si="0"/>
        <v>66</v>
      </c>
      <c r="U16" s="164"/>
      <c r="V16" s="164"/>
      <c r="W16" s="131">
        <f t="shared" si="1"/>
        <v>10</v>
      </c>
    </row>
    <row r="17" spans="1:23" s="34" customFormat="1" ht="15.75">
      <c r="A17" s="164">
        <v>8</v>
      </c>
      <c r="B17" s="166" t="s">
        <v>90</v>
      </c>
      <c r="C17" s="151">
        <v>59</v>
      </c>
      <c r="D17" s="152" t="s">
        <v>61</v>
      </c>
      <c r="E17" s="151">
        <v>1978</v>
      </c>
      <c r="F17" s="153">
        <v>32057</v>
      </c>
      <c r="G17" s="154">
        <v>437</v>
      </c>
      <c r="H17" s="152" t="s">
        <v>124</v>
      </c>
      <c r="I17" s="164"/>
      <c r="J17" s="164">
        <v>1</v>
      </c>
      <c r="K17" s="164">
        <v>1</v>
      </c>
      <c r="L17" s="164">
        <v>1</v>
      </c>
      <c r="M17" s="164">
        <v>2</v>
      </c>
      <c r="N17" s="164">
        <v>2</v>
      </c>
      <c r="O17" s="164">
        <v>2</v>
      </c>
      <c r="P17" s="164">
        <v>1</v>
      </c>
      <c r="Q17" s="164"/>
      <c r="R17" s="164"/>
      <c r="S17" s="164"/>
      <c r="T17" s="223">
        <f t="shared" si="0"/>
        <v>57</v>
      </c>
      <c r="U17" s="164"/>
      <c r="V17" s="164"/>
      <c r="W17" s="131">
        <f t="shared" si="1"/>
        <v>10</v>
      </c>
    </row>
    <row r="18" spans="1:23" s="34" customFormat="1" ht="15.75">
      <c r="A18" s="164">
        <v>9</v>
      </c>
      <c r="B18" s="166" t="s">
        <v>129</v>
      </c>
      <c r="C18" s="151">
        <v>58</v>
      </c>
      <c r="D18" s="152" t="s">
        <v>88</v>
      </c>
      <c r="E18" s="151">
        <v>1954</v>
      </c>
      <c r="F18" s="153">
        <v>35845</v>
      </c>
      <c r="G18" s="154">
        <v>297</v>
      </c>
      <c r="H18" s="152" t="s">
        <v>182</v>
      </c>
      <c r="I18" s="164">
        <v>1</v>
      </c>
      <c r="J18" s="164">
        <v>1</v>
      </c>
      <c r="K18" s="164"/>
      <c r="L18" s="164"/>
      <c r="M18" s="164">
        <v>2</v>
      </c>
      <c r="N18" s="164">
        <v>3</v>
      </c>
      <c r="O18" s="164">
        <v>1</v>
      </c>
      <c r="P18" s="164">
        <v>1</v>
      </c>
      <c r="Q18" s="164">
        <v>1</v>
      </c>
      <c r="R18" s="164"/>
      <c r="S18" s="164"/>
      <c r="T18" s="223">
        <f t="shared" si="0"/>
        <v>55</v>
      </c>
      <c r="U18" s="164"/>
      <c r="V18" s="164"/>
      <c r="W18" s="131">
        <f t="shared" si="1"/>
        <v>10</v>
      </c>
    </row>
    <row r="19" spans="4:8" ht="15.75">
      <c r="D19" s="36"/>
      <c r="E19" s="37"/>
      <c r="F19" s="38"/>
      <c r="G19" s="38"/>
      <c r="H19" s="36"/>
    </row>
    <row r="20" spans="1:11" s="11" customFormat="1" ht="15.75">
      <c r="A20" s="11" t="s">
        <v>28</v>
      </c>
      <c r="B20" s="10"/>
      <c r="D20" s="11" t="s">
        <v>131</v>
      </c>
      <c r="I20" s="11" t="s">
        <v>27</v>
      </c>
      <c r="K20" s="67" t="s">
        <v>72</v>
      </c>
    </row>
    <row r="21" spans="2:11" s="11" customFormat="1" ht="15.75">
      <c r="B21" s="1"/>
      <c r="C21" s="1"/>
      <c r="D21" s="129"/>
      <c r="E21" s="40"/>
      <c r="F21" s="40"/>
      <c r="G21" s="40"/>
      <c r="H21" s="68"/>
      <c r="K21" s="67"/>
    </row>
    <row r="22" spans="4:8" ht="15.75">
      <c r="D22" s="69"/>
      <c r="E22" s="40"/>
      <c r="F22" s="40"/>
      <c r="G22" s="40"/>
      <c r="H22" s="69"/>
    </row>
    <row r="23" spans="4:8" ht="15.75">
      <c r="D23" s="36"/>
      <c r="E23" s="37"/>
      <c r="F23" s="38"/>
      <c r="G23" s="38"/>
      <c r="H23" s="36"/>
    </row>
    <row r="24" spans="4:8" ht="15.75">
      <c r="D24" s="39"/>
      <c r="E24" s="33"/>
      <c r="F24" s="40"/>
      <c r="G24" s="40"/>
      <c r="H24" s="39"/>
    </row>
    <row r="25" spans="4:8" ht="15.75">
      <c r="D25" s="36"/>
      <c r="E25" s="37"/>
      <c r="F25" s="38"/>
      <c r="G25" s="38"/>
      <c r="H25" s="36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81" r:id="rId1"/>
  <headerFooter alignWithMargins="0">
    <oddFooter>&amp;LSSKP UNITOP Sokolov&amp;C&amp;P/&amp;N&amp;Rwww.volny.cz/sskpsokolov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H1" sqref="H1"/>
    </sheetView>
  </sheetViews>
  <sheetFormatPr defaultColWidth="9.140625" defaultRowHeight="12.75"/>
  <cols>
    <col min="2" max="2" width="12.00390625" style="0" customWidth="1"/>
    <col min="3" max="3" width="33.140625" style="0" customWidth="1"/>
    <col min="4" max="4" width="26.00390625" style="0" customWidth="1"/>
    <col min="5" max="5" width="7.8515625" style="0" customWidth="1"/>
    <col min="6" max="6" width="23.7109375" style="0" customWidth="1"/>
    <col min="7" max="7" width="7.140625" style="0" customWidth="1"/>
    <col min="8" max="8" width="23.57421875" style="0" customWidth="1"/>
    <col min="9" max="9" width="8.140625" style="0" customWidth="1"/>
    <col min="10" max="10" width="14.140625" style="0" customWidth="1"/>
    <col min="11" max="11" width="9.28125" style="0" customWidth="1"/>
  </cols>
  <sheetData>
    <row r="1" spans="3:17" ht="25.5">
      <c r="C1" s="1"/>
      <c r="D1" s="1"/>
      <c r="E1" s="2" t="s">
        <v>0</v>
      </c>
      <c r="F1" s="1"/>
      <c r="H1" s="21" t="s">
        <v>32</v>
      </c>
      <c r="I1" s="1"/>
      <c r="J1" s="1"/>
      <c r="K1" s="1"/>
      <c r="L1" s="1"/>
      <c r="M1" s="1"/>
      <c r="N1" s="1"/>
      <c r="O1" s="1"/>
      <c r="P1" s="1"/>
      <c r="Q1" s="1"/>
    </row>
    <row r="2" spans="3:21" ht="12" customHeight="1">
      <c r="C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8.75">
      <c r="A3" s="12"/>
      <c r="B3" s="12"/>
      <c r="C3" s="4" t="s">
        <v>1</v>
      </c>
      <c r="D3" s="4" t="str">
        <f>PeRe!D3</f>
        <v>Mistrovství České republiky 2015 ve sportovní střelbě z předovek</v>
      </c>
      <c r="E3" s="6"/>
      <c r="F3" s="6"/>
      <c r="H3" s="6"/>
      <c r="I3" s="6"/>
      <c r="J3" s="48" t="s">
        <v>50</v>
      </c>
      <c r="K3" s="47">
        <v>289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4" customFormat="1" ht="18.75">
      <c r="A4" s="3"/>
      <c r="B4" s="3"/>
      <c r="C4" s="4" t="s">
        <v>2</v>
      </c>
      <c r="D4" s="4" t="s">
        <v>105</v>
      </c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18.75">
      <c r="A5" s="3"/>
      <c r="B5" s="3"/>
      <c r="C5" s="4" t="s">
        <v>3</v>
      </c>
      <c r="D5" s="29" t="s">
        <v>64</v>
      </c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4" customFormat="1" ht="18.75">
      <c r="A6" s="3"/>
      <c r="B6" s="3"/>
      <c r="C6" s="4" t="s">
        <v>4</v>
      </c>
      <c r="D6" s="4" t="str">
        <f>PeRe!D6</f>
        <v> 11 - 12.7.2015</v>
      </c>
      <c r="E6" s="8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18.75">
      <c r="A7" s="3"/>
      <c r="B7" s="3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4" customFormat="1" ht="18.75">
      <c r="A8" s="3"/>
      <c r="B8" s="3"/>
      <c r="C8" s="4" t="s">
        <v>5</v>
      </c>
      <c r="D8" s="4" t="s">
        <v>45</v>
      </c>
      <c r="E8" s="6"/>
      <c r="F8" s="6"/>
      <c r="H8" s="6" t="s">
        <v>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ht="13.5" thickBot="1"/>
    <row r="11" spans="1:11" s="17" customFormat="1" ht="30" customHeight="1" thickBot="1" thickTop="1">
      <c r="A11" s="114" t="s">
        <v>7</v>
      </c>
      <c r="B11" s="115" t="s">
        <v>35</v>
      </c>
      <c r="C11" s="115" t="s">
        <v>33</v>
      </c>
      <c r="D11" s="115" t="s">
        <v>8</v>
      </c>
      <c r="E11" s="115" t="s">
        <v>34</v>
      </c>
      <c r="F11" s="115" t="s">
        <v>8</v>
      </c>
      <c r="G11" s="115" t="s">
        <v>34</v>
      </c>
      <c r="H11" s="115" t="s">
        <v>8</v>
      </c>
      <c r="I11" s="115" t="s">
        <v>34</v>
      </c>
      <c r="J11" s="125" t="s">
        <v>12</v>
      </c>
      <c r="K11" s="117" t="s">
        <v>140</v>
      </c>
    </row>
    <row r="12" spans="1:11" s="66" customFormat="1" ht="24.75" customHeight="1" thickTop="1">
      <c r="A12" s="118">
        <v>1</v>
      </c>
      <c r="B12" s="241" t="s">
        <v>203</v>
      </c>
      <c r="C12" s="242" t="s">
        <v>108</v>
      </c>
      <c r="D12" s="119" t="s">
        <v>178</v>
      </c>
      <c r="E12" s="118">
        <v>96</v>
      </c>
      <c r="F12" s="242" t="s">
        <v>220</v>
      </c>
      <c r="G12" s="118">
        <v>97</v>
      </c>
      <c r="H12" s="243" t="s">
        <v>221</v>
      </c>
      <c r="I12" s="118">
        <v>89</v>
      </c>
      <c r="J12" s="118">
        <f aca="true" t="shared" si="0" ref="J12:J18">SUM(I12,G12,E12)</f>
        <v>282</v>
      </c>
      <c r="K12" s="126"/>
    </row>
    <row r="13" spans="1:11" s="63" customFormat="1" ht="24.75" customHeight="1">
      <c r="A13" s="120">
        <v>2</v>
      </c>
      <c r="B13" s="121" t="s">
        <v>223</v>
      </c>
      <c r="C13" s="122" t="s">
        <v>215</v>
      </c>
      <c r="D13" s="122" t="s">
        <v>212</v>
      </c>
      <c r="E13" s="120">
        <v>89</v>
      </c>
      <c r="F13" s="122" t="s">
        <v>213</v>
      </c>
      <c r="G13" s="120">
        <v>94</v>
      </c>
      <c r="H13" s="122" t="s">
        <v>214</v>
      </c>
      <c r="I13" s="120">
        <v>86</v>
      </c>
      <c r="J13" s="120">
        <f t="shared" si="0"/>
        <v>269</v>
      </c>
      <c r="K13" s="127"/>
    </row>
    <row r="14" spans="1:11" s="66" customFormat="1" ht="24.75" customHeight="1">
      <c r="A14" s="120">
        <v>3</v>
      </c>
      <c r="B14" s="121"/>
      <c r="C14" s="122" t="s">
        <v>210</v>
      </c>
      <c r="D14" s="122" t="s">
        <v>183</v>
      </c>
      <c r="E14" s="120">
        <v>86</v>
      </c>
      <c r="F14" s="122" t="s">
        <v>185</v>
      </c>
      <c r="G14" s="120">
        <v>92</v>
      </c>
      <c r="H14" s="122" t="s">
        <v>211</v>
      </c>
      <c r="I14" s="120">
        <v>84</v>
      </c>
      <c r="J14" s="120">
        <f t="shared" si="0"/>
        <v>262</v>
      </c>
      <c r="K14" s="120"/>
    </row>
    <row r="15" spans="1:11" s="66" customFormat="1" ht="24.75" customHeight="1">
      <c r="A15" s="133">
        <v>4</v>
      </c>
      <c r="B15" s="137" t="s">
        <v>223</v>
      </c>
      <c r="C15" s="135" t="s">
        <v>216</v>
      </c>
      <c r="D15" s="135" t="s">
        <v>217</v>
      </c>
      <c r="E15" s="133">
        <v>87</v>
      </c>
      <c r="F15" s="135" t="s">
        <v>218</v>
      </c>
      <c r="G15" s="133">
        <v>79</v>
      </c>
      <c r="H15" s="141" t="s">
        <v>219</v>
      </c>
      <c r="I15" s="133">
        <v>78</v>
      </c>
      <c r="J15" s="120">
        <f t="shared" si="0"/>
        <v>244</v>
      </c>
      <c r="K15" s="133"/>
    </row>
    <row r="16" spans="1:11" s="66" customFormat="1" ht="24.75" customHeight="1">
      <c r="A16" s="133">
        <v>5</v>
      </c>
      <c r="B16" s="134"/>
      <c r="C16" s="135"/>
      <c r="D16" s="135"/>
      <c r="E16" s="133"/>
      <c r="F16" s="135"/>
      <c r="G16" s="133"/>
      <c r="H16" s="135"/>
      <c r="I16" s="133"/>
      <c r="J16" s="120">
        <f t="shared" si="0"/>
        <v>0</v>
      </c>
      <c r="K16" s="136"/>
    </row>
    <row r="17" spans="1:11" s="66" customFormat="1" ht="24.75" customHeight="1">
      <c r="A17" s="133">
        <v>6</v>
      </c>
      <c r="B17" s="137"/>
      <c r="C17" s="140"/>
      <c r="D17" s="141"/>
      <c r="E17" s="142"/>
      <c r="F17" s="135"/>
      <c r="G17" s="133"/>
      <c r="H17" s="135"/>
      <c r="I17" s="133"/>
      <c r="J17" s="120">
        <f t="shared" si="0"/>
        <v>0</v>
      </c>
      <c r="K17" s="136"/>
    </row>
    <row r="18" spans="1:11" s="66" customFormat="1" ht="24.75" customHeight="1">
      <c r="A18" s="123">
        <v>7</v>
      </c>
      <c r="B18" s="138"/>
      <c r="C18" s="124"/>
      <c r="D18" s="124"/>
      <c r="E18" s="123"/>
      <c r="F18" s="124"/>
      <c r="G18" s="123"/>
      <c r="H18" s="124"/>
      <c r="I18" s="123"/>
      <c r="J18" s="123">
        <f t="shared" si="0"/>
        <v>0</v>
      </c>
      <c r="K18" s="128"/>
    </row>
    <row r="19" spans="2:11" s="18" customFormat="1" ht="24.75" customHeight="1">
      <c r="B19" s="23"/>
      <c r="C19" s="20"/>
      <c r="D19" s="24"/>
      <c r="E19" s="24"/>
      <c r="F19" s="24"/>
      <c r="G19" s="24"/>
      <c r="H19" s="24"/>
      <c r="I19" s="24"/>
      <c r="J19" s="19"/>
      <c r="K19" s="9"/>
    </row>
    <row r="20" spans="1:11" s="11" customFormat="1" ht="15.75">
      <c r="A20" s="11" t="s">
        <v>28</v>
      </c>
      <c r="B20" s="10"/>
      <c r="C20" s="11" t="s">
        <v>131</v>
      </c>
      <c r="F20" s="11" t="s">
        <v>27</v>
      </c>
      <c r="H20" s="67" t="s">
        <v>72</v>
      </c>
      <c r="K20" s="9"/>
    </row>
    <row r="21" spans="1:11" s="18" customFormat="1" ht="15.75">
      <c r="A21" s="11"/>
      <c r="B21" s="1"/>
      <c r="C21" s="129"/>
      <c r="D21" s="129"/>
      <c r="K21" s="9"/>
    </row>
    <row r="22" s="18" customFormat="1" ht="15.75">
      <c r="K22" s="9"/>
    </row>
    <row r="23" s="18" customFormat="1" ht="15.75"/>
    <row r="24" s="16" customFormat="1" ht="15.75">
      <c r="K24" s="18"/>
    </row>
    <row r="25" s="16" customFormat="1" ht="15.75">
      <c r="K25" s="11"/>
    </row>
    <row r="26" s="16" customFormat="1" ht="15.75">
      <c r="K26" s="18"/>
    </row>
    <row r="27" s="16" customFormat="1" ht="15.75">
      <c r="K27" s="18"/>
    </row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ht="12.75">
      <c r="K45" s="16"/>
    </row>
    <row r="46" ht="12.75">
      <c r="K46" s="16"/>
    </row>
    <row r="47" ht="12.75">
      <c r="K47" s="16"/>
    </row>
    <row r="48" ht="12.75">
      <c r="K48" s="16"/>
    </row>
  </sheetData>
  <sheetProtection/>
  <hyperlinks>
    <hyperlink ref="H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horizontalDpi="300" verticalDpi="300" orientation="landscape" paperSize="9" scale="81" r:id="rId1"/>
  <headerFooter alignWithMargins="0">
    <oddFooter>&amp;LSSKP UNITOP Sokolov&amp;C&amp;P/&amp;N&amp;Rwww.volny.cz/sskpsokolov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F25" sqref="F25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30.00390625" style="0" customWidth="1"/>
    <col min="5" max="5" width="6.28125" style="1" customWidth="1"/>
    <col min="6" max="6" width="7.57421875" style="1" customWidth="1"/>
    <col min="7" max="7" width="6.421875" style="1" customWidth="1"/>
    <col min="8" max="8" width="30.28125" style="0" customWidth="1"/>
    <col min="9" max="33" width="2.7109375" style="1" customWidth="1"/>
    <col min="34" max="34" width="10.140625" style="1" customWidth="1"/>
    <col min="35" max="35" width="7.00390625" style="1" customWidth="1"/>
  </cols>
  <sheetData>
    <row r="1" spans="6:31" ht="25.5">
      <c r="F1" s="2" t="s">
        <v>0</v>
      </c>
      <c r="J1" s="259" t="s">
        <v>32</v>
      </c>
      <c r="K1" s="262"/>
      <c r="L1" s="262"/>
      <c r="M1" s="262"/>
      <c r="N1" s="266"/>
      <c r="O1" s="267"/>
      <c r="R1" s="70"/>
      <c r="S1" s="70"/>
      <c r="T1" s="264"/>
      <c r="U1" s="265"/>
      <c r="V1" s="265"/>
      <c r="W1" s="265"/>
      <c r="X1" s="70"/>
      <c r="Y1" s="70"/>
      <c r="Z1" s="70"/>
      <c r="AC1" s="70"/>
      <c r="AD1" s="70"/>
      <c r="AE1" s="70"/>
    </row>
    <row r="2" spans="5:6" ht="12.75">
      <c r="E2"/>
      <c r="F2"/>
    </row>
    <row r="3" spans="1:35" s="4" customFormat="1" ht="18.75">
      <c r="A3" s="4" t="s">
        <v>1</v>
      </c>
      <c r="B3" s="6"/>
      <c r="D3" s="4" t="s">
        <v>104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9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8"/>
      <c r="X4" s="6"/>
      <c r="Y4" s="6"/>
      <c r="Z4" s="6"/>
      <c r="AA4" s="268"/>
      <c r="AB4" s="269"/>
      <c r="AC4" s="6"/>
      <c r="AD4" s="6"/>
      <c r="AE4" s="6"/>
      <c r="AF4" s="6"/>
      <c r="AG4" s="6"/>
      <c r="AH4" s="48" t="s">
        <v>50</v>
      </c>
      <c r="AI4" s="47">
        <v>23</v>
      </c>
      <c r="AJ4" s="6"/>
      <c r="AK4" s="6"/>
      <c r="AL4" s="268"/>
      <c r="AM4" s="269"/>
    </row>
    <row r="5" spans="1:35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4" customFormat="1" ht="18.75">
      <c r="A6" s="4" t="s">
        <v>4</v>
      </c>
      <c r="B6" s="6"/>
      <c r="D6" s="4" t="s">
        <v>103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35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4" customFormat="1" ht="19.5" thickBot="1">
      <c r="A8" s="4" t="s">
        <v>5</v>
      </c>
      <c r="B8" s="6"/>
      <c r="E8" s="4" t="s">
        <v>78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 t="s">
        <v>6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73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81"/>
      <c r="J9" s="82"/>
      <c r="K9" s="82"/>
      <c r="L9" s="82"/>
      <c r="M9" s="83"/>
      <c r="N9" s="81"/>
      <c r="O9" s="82"/>
      <c r="P9" s="82"/>
      <c r="Q9" s="82"/>
      <c r="R9" s="83"/>
      <c r="S9" s="81"/>
      <c r="T9" s="82"/>
      <c r="U9" s="82"/>
      <c r="V9" s="82"/>
      <c r="W9" s="83"/>
      <c r="X9" s="81"/>
      <c r="Y9" s="82"/>
      <c r="Z9" s="82"/>
      <c r="AA9" s="82"/>
      <c r="AB9" s="83"/>
      <c r="AC9" s="81"/>
      <c r="AD9" s="82"/>
      <c r="AE9" s="82"/>
      <c r="AF9" s="82"/>
      <c r="AG9" s="83"/>
      <c r="AH9" s="80" t="s">
        <v>12</v>
      </c>
      <c r="AI9" s="84" t="s">
        <v>13</v>
      </c>
    </row>
    <row r="10" spans="1:35" s="44" customFormat="1" ht="16.5" thickTop="1">
      <c r="A10" s="93" t="s">
        <v>93</v>
      </c>
      <c r="B10" s="94"/>
      <c r="C10" s="95">
        <v>45</v>
      </c>
      <c r="D10" s="96" t="s">
        <v>101</v>
      </c>
      <c r="E10" s="96">
        <v>1954</v>
      </c>
      <c r="F10" s="96">
        <v>1686</v>
      </c>
      <c r="G10" s="96">
        <v>205</v>
      </c>
      <c r="H10" s="96" t="s">
        <v>106</v>
      </c>
      <c r="I10" s="85">
        <v>1</v>
      </c>
      <c r="J10" s="86">
        <v>1</v>
      </c>
      <c r="K10" s="86">
        <v>0</v>
      </c>
      <c r="L10" s="86">
        <v>1</v>
      </c>
      <c r="M10" s="88">
        <v>1</v>
      </c>
      <c r="N10" s="85">
        <v>0</v>
      </c>
      <c r="O10" s="86">
        <v>1</v>
      </c>
      <c r="P10" s="86">
        <v>1</v>
      </c>
      <c r="Q10" s="86">
        <v>1</v>
      </c>
      <c r="R10" s="88">
        <v>1</v>
      </c>
      <c r="S10" s="85">
        <v>1</v>
      </c>
      <c r="T10" s="86">
        <v>1</v>
      </c>
      <c r="U10" s="86">
        <v>0</v>
      </c>
      <c r="V10" s="86">
        <v>0</v>
      </c>
      <c r="W10" s="88">
        <v>1</v>
      </c>
      <c r="X10" s="85">
        <v>1</v>
      </c>
      <c r="Y10" s="86">
        <v>1</v>
      </c>
      <c r="Z10" s="86">
        <v>1</v>
      </c>
      <c r="AA10" s="86">
        <v>1</v>
      </c>
      <c r="AB10" s="88">
        <v>0</v>
      </c>
      <c r="AC10" s="85">
        <v>1</v>
      </c>
      <c r="AD10" s="86">
        <v>1</v>
      </c>
      <c r="AE10" s="86">
        <v>1</v>
      </c>
      <c r="AF10" s="86">
        <v>1</v>
      </c>
      <c r="AG10" s="88">
        <v>0</v>
      </c>
      <c r="AH10" s="87">
        <f aca="true" t="shared" si="0" ref="AH10:AH17">SUM(I10:AG10)</f>
        <v>19</v>
      </c>
      <c r="AI10" s="93" t="s">
        <v>145</v>
      </c>
    </row>
    <row r="11" spans="1:39" s="44" customFormat="1" ht="15.75">
      <c r="A11" s="97" t="s">
        <v>94</v>
      </c>
      <c r="B11" s="98"/>
      <c r="C11" s="99">
        <v>64</v>
      </c>
      <c r="D11" s="100" t="s">
        <v>74</v>
      </c>
      <c r="E11" s="100">
        <v>1952</v>
      </c>
      <c r="F11" s="100">
        <v>1689</v>
      </c>
      <c r="G11" s="100">
        <v>205</v>
      </c>
      <c r="H11" s="100" t="s">
        <v>106</v>
      </c>
      <c r="I11" s="89">
        <v>1</v>
      </c>
      <c r="J11" s="90">
        <v>0</v>
      </c>
      <c r="K11" s="90">
        <v>1</v>
      </c>
      <c r="L11" s="90">
        <v>1</v>
      </c>
      <c r="M11" s="92">
        <v>1</v>
      </c>
      <c r="N11" s="89">
        <v>1</v>
      </c>
      <c r="O11" s="90">
        <v>0</v>
      </c>
      <c r="P11" s="90">
        <v>1</v>
      </c>
      <c r="Q11" s="90">
        <v>0</v>
      </c>
      <c r="R11" s="92">
        <v>1</v>
      </c>
      <c r="S11" s="89">
        <v>1</v>
      </c>
      <c r="T11" s="90">
        <v>1</v>
      </c>
      <c r="U11" s="90">
        <v>0</v>
      </c>
      <c r="V11" s="90">
        <v>1</v>
      </c>
      <c r="W11" s="92">
        <v>0</v>
      </c>
      <c r="X11" s="89">
        <v>1</v>
      </c>
      <c r="Y11" s="90">
        <v>1</v>
      </c>
      <c r="Z11" s="90">
        <v>1</v>
      </c>
      <c r="AA11" s="90">
        <v>1</v>
      </c>
      <c r="AB11" s="92">
        <v>0</v>
      </c>
      <c r="AC11" s="89">
        <v>0</v>
      </c>
      <c r="AD11" s="90">
        <v>1</v>
      </c>
      <c r="AE11" s="90">
        <v>1</v>
      </c>
      <c r="AF11" s="90">
        <v>1</v>
      </c>
      <c r="AG11" s="92">
        <v>1</v>
      </c>
      <c r="AH11" s="91">
        <f t="shared" si="0"/>
        <v>18</v>
      </c>
      <c r="AI11" s="97" t="s">
        <v>145</v>
      </c>
      <c r="AJ11" s="34"/>
      <c r="AK11" s="34"/>
      <c r="AL11" s="34"/>
      <c r="AM11" s="34"/>
    </row>
    <row r="12" spans="1:35" s="34" customFormat="1" ht="15.75">
      <c r="A12" s="97" t="s">
        <v>95</v>
      </c>
      <c r="B12" s="98"/>
      <c r="C12" s="99">
        <v>11</v>
      </c>
      <c r="D12" s="100" t="s">
        <v>58</v>
      </c>
      <c r="E12" s="100">
        <v>1971</v>
      </c>
      <c r="F12" s="100">
        <v>33410</v>
      </c>
      <c r="G12" s="100">
        <v>437</v>
      </c>
      <c r="H12" s="100" t="s">
        <v>124</v>
      </c>
      <c r="I12" s="89">
        <v>1</v>
      </c>
      <c r="J12" s="90">
        <v>1</v>
      </c>
      <c r="K12" s="90">
        <v>1</v>
      </c>
      <c r="L12" s="90">
        <v>1</v>
      </c>
      <c r="M12" s="92">
        <v>1</v>
      </c>
      <c r="N12" s="89">
        <v>1</v>
      </c>
      <c r="O12" s="90">
        <v>1</v>
      </c>
      <c r="P12" s="90">
        <v>0</v>
      </c>
      <c r="Q12" s="90">
        <v>0</v>
      </c>
      <c r="R12" s="92">
        <v>1</v>
      </c>
      <c r="S12" s="89">
        <v>0</v>
      </c>
      <c r="T12" s="90">
        <v>1</v>
      </c>
      <c r="U12" s="90">
        <v>1</v>
      </c>
      <c r="V12" s="90">
        <v>0</v>
      </c>
      <c r="W12" s="92">
        <v>1</v>
      </c>
      <c r="X12" s="89">
        <v>1</v>
      </c>
      <c r="Y12" s="90">
        <v>0</v>
      </c>
      <c r="Z12" s="90">
        <v>0</v>
      </c>
      <c r="AA12" s="90">
        <v>1</v>
      </c>
      <c r="AB12" s="92">
        <v>1</v>
      </c>
      <c r="AC12" s="89">
        <v>1</v>
      </c>
      <c r="AD12" s="90">
        <v>1</v>
      </c>
      <c r="AE12" s="90">
        <v>0</v>
      </c>
      <c r="AF12" s="90">
        <v>0</v>
      </c>
      <c r="AG12" s="92">
        <v>0</v>
      </c>
      <c r="AH12" s="91">
        <f t="shared" si="0"/>
        <v>16</v>
      </c>
      <c r="AI12" s="97"/>
    </row>
    <row r="13" spans="1:35" s="44" customFormat="1" ht="15.75">
      <c r="A13" s="97" t="s">
        <v>96</v>
      </c>
      <c r="B13" s="98"/>
      <c r="C13" s="99">
        <v>63</v>
      </c>
      <c r="D13" s="100" t="s">
        <v>73</v>
      </c>
      <c r="E13" s="100">
        <v>1951</v>
      </c>
      <c r="F13" s="100">
        <v>1690</v>
      </c>
      <c r="G13" s="100">
        <v>205</v>
      </c>
      <c r="H13" s="100" t="s">
        <v>106</v>
      </c>
      <c r="I13" s="89">
        <v>0</v>
      </c>
      <c r="J13" s="90">
        <v>1</v>
      </c>
      <c r="K13" s="90">
        <v>1</v>
      </c>
      <c r="L13" s="90">
        <v>1</v>
      </c>
      <c r="M13" s="92">
        <v>0</v>
      </c>
      <c r="N13" s="89">
        <v>0</v>
      </c>
      <c r="O13" s="90">
        <v>1</v>
      </c>
      <c r="P13" s="90">
        <v>1</v>
      </c>
      <c r="Q13" s="90">
        <v>1</v>
      </c>
      <c r="R13" s="92">
        <v>0</v>
      </c>
      <c r="S13" s="89">
        <v>0</v>
      </c>
      <c r="T13" s="90">
        <v>0</v>
      </c>
      <c r="U13" s="90">
        <v>0</v>
      </c>
      <c r="V13" s="90">
        <v>1</v>
      </c>
      <c r="W13" s="92">
        <v>0</v>
      </c>
      <c r="X13" s="89">
        <v>1</v>
      </c>
      <c r="Y13" s="90">
        <v>1</v>
      </c>
      <c r="Z13" s="90">
        <v>1</v>
      </c>
      <c r="AA13" s="90">
        <v>1</v>
      </c>
      <c r="AB13" s="92">
        <v>1</v>
      </c>
      <c r="AC13" s="89">
        <v>0</v>
      </c>
      <c r="AD13" s="90">
        <v>1</v>
      </c>
      <c r="AE13" s="90">
        <v>0</v>
      </c>
      <c r="AF13" s="90">
        <v>0</v>
      </c>
      <c r="AG13" s="92">
        <v>0</v>
      </c>
      <c r="AH13" s="91">
        <f t="shared" si="0"/>
        <v>13</v>
      </c>
      <c r="AI13" s="97"/>
    </row>
    <row r="14" spans="1:35" s="44" customFormat="1" ht="15.75">
      <c r="A14" s="97" t="s">
        <v>97</v>
      </c>
      <c r="B14" s="98"/>
      <c r="C14" s="99">
        <v>60</v>
      </c>
      <c r="D14" s="100" t="s">
        <v>53</v>
      </c>
      <c r="E14" s="100">
        <v>1939</v>
      </c>
      <c r="F14" s="100">
        <v>12983</v>
      </c>
      <c r="G14" s="100">
        <v>437</v>
      </c>
      <c r="H14" s="100" t="s">
        <v>124</v>
      </c>
      <c r="I14" s="89">
        <v>1</v>
      </c>
      <c r="J14" s="90">
        <v>1</v>
      </c>
      <c r="K14" s="90">
        <v>0</v>
      </c>
      <c r="L14" s="90">
        <v>0</v>
      </c>
      <c r="M14" s="92">
        <v>1</v>
      </c>
      <c r="N14" s="89">
        <v>0</v>
      </c>
      <c r="O14" s="90">
        <v>0</v>
      </c>
      <c r="P14" s="90">
        <v>0</v>
      </c>
      <c r="Q14" s="90">
        <v>1</v>
      </c>
      <c r="R14" s="92">
        <v>1</v>
      </c>
      <c r="S14" s="89">
        <v>0</v>
      </c>
      <c r="T14" s="90">
        <v>0</v>
      </c>
      <c r="U14" s="90">
        <v>0</v>
      </c>
      <c r="V14" s="90">
        <v>0</v>
      </c>
      <c r="W14" s="92">
        <v>1</v>
      </c>
      <c r="X14" s="89">
        <v>0</v>
      </c>
      <c r="Y14" s="90">
        <v>0</v>
      </c>
      <c r="Z14" s="90">
        <v>0</v>
      </c>
      <c r="AA14" s="90">
        <v>1</v>
      </c>
      <c r="AB14" s="92">
        <v>0</v>
      </c>
      <c r="AC14" s="89">
        <v>1</v>
      </c>
      <c r="AD14" s="90">
        <v>0</v>
      </c>
      <c r="AE14" s="90">
        <v>1</v>
      </c>
      <c r="AF14" s="90">
        <v>0</v>
      </c>
      <c r="AG14" s="92">
        <v>1</v>
      </c>
      <c r="AH14" s="91">
        <f t="shared" si="0"/>
        <v>10</v>
      </c>
      <c r="AI14" s="97"/>
    </row>
    <row r="15" spans="1:35" s="44" customFormat="1" ht="15.75">
      <c r="A15" s="97" t="s">
        <v>98</v>
      </c>
      <c r="B15" s="98"/>
      <c r="C15" s="99">
        <v>32</v>
      </c>
      <c r="D15" s="100" t="s">
        <v>62</v>
      </c>
      <c r="E15" s="100">
        <v>1958</v>
      </c>
      <c r="F15" s="100">
        <v>31991</v>
      </c>
      <c r="G15" s="100">
        <v>437</v>
      </c>
      <c r="H15" s="100" t="s">
        <v>124</v>
      </c>
      <c r="I15" s="89">
        <v>1</v>
      </c>
      <c r="J15" s="90">
        <v>1</v>
      </c>
      <c r="K15" s="90">
        <v>1</v>
      </c>
      <c r="L15" s="90">
        <v>0</v>
      </c>
      <c r="M15" s="92">
        <v>0</v>
      </c>
      <c r="N15" s="89">
        <v>0</v>
      </c>
      <c r="O15" s="90">
        <v>1</v>
      </c>
      <c r="P15" s="90">
        <v>1</v>
      </c>
      <c r="Q15" s="90">
        <v>0</v>
      </c>
      <c r="R15" s="92">
        <v>0</v>
      </c>
      <c r="S15" s="89">
        <v>0</v>
      </c>
      <c r="T15" s="90">
        <v>0</v>
      </c>
      <c r="U15" s="90">
        <v>1</v>
      </c>
      <c r="V15" s="90">
        <v>0</v>
      </c>
      <c r="W15" s="92">
        <v>0</v>
      </c>
      <c r="X15" s="89">
        <v>0</v>
      </c>
      <c r="Y15" s="90">
        <v>1</v>
      </c>
      <c r="Z15" s="90">
        <v>1</v>
      </c>
      <c r="AA15" s="90">
        <v>0</v>
      </c>
      <c r="AB15" s="92">
        <v>0</v>
      </c>
      <c r="AC15" s="89">
        <v>1</v>
      </c>
      <c r="AD15" s="90">
        <v>0</v>
      </c>
      <c r="AE15" s="90">
        <v>0</v>
      </c>
      <c r="AF15" s="90">
        <v>0</v>
      </c>
      <c r="AG15" s="92">
        <v>0</v>
      </c>
      <c r="AH15" s="91">
        <f t="shared" si="0"/>
        <v>9</v>
      </c>
      <c r="AI15" s="97"/>
    </row>
    <row r="16" spans="1:39" s="34" customFormat="1" ht="15.75">
      <c r="A16" s="97" t="s">
        <v>99</v>
      </c>
      <c r="B16" s="98"/>
      <c r="C16" s="99">
        <v>47</v>
      </c>
      <c r="D16" s="100" t="s">
        <v>24</v>
      </c>
      <c r="E16" s="100">
        <v>1953</v>
      </c>
      <c r="F16" s="100">
        <v>4896</v>
      </c>
      <c r="G16" s="100">
        <v>454</v>
      </c>
      <c r="H16" s="100" t="s">
        <v>109</v>
      </c>
      <c r="I16" s="89">
        <v>0</v>
      </c>
      <c r="J16" s="90">
        <v>0</v>
      </c>
      <c r="K16" s="90">
        <v>0</v>
      </c>
      <c r="L16" s="90">
        <v>0</v>
      </c>
      <c r="M16" s="92">
        <v>0</v>
      </c>
      <c r="N16" s="89">
        <v>1</v>
      </c>
      <c r="O16" s="90">
        <v>0</v>
      </c>
      <c r="P16" s="90">
        <v>1</v>
      </c>
      <c r="Q16" s="90">
        <v>0</v>
      </c>
      <c r="R16" s="92">
        <v>0</v>
      </c>
      <c r="S16" s="89">
        <v>0</v>
      </c>
      <c r="T16" s="90">
        <v>0</v>
      </c>
      <c r="U16" s="90">
        <v>0</v>
      </c>
      <c r="V16" s="90">
        <v>0</v>
      </c>
      <c r="W16" s="92">
        <v>0</v>
      </c>
      <c r="X16" s="89">
        <v>0</v>
      </c>
      <c r="Y16" s="90">
        <v>0</v>
      </c>
      <c r="Z16" s="90">
        <v>0</v>
      </c>
      <c r="AA16" s="90">
        <v>0</v>
      </c>
      <c r="AB16" s="92">
        <v>1</v>
      </c>
      <c r="AC16" s="89">
        <v>0</v>
      </c>
      <c r="AD16" s="90">
        <v>0</v>
      </c>
      <c r="AE16" s="90">
        <v>1</v>
      </c>
      <c r="AF16" s="90">
        <v>0</v>
      </c>
      <c r="AG16" s="92">
        <v>0</v>
      </c>
      <c r="AH16" s="91">
        <f t="shared" si="0"/>
        <v>4</v>
      </c>
      <c r="AI16" s="97"/>
      <c r="AJ16" s="44"/>
      <c r="AK16" s="44"/>
      <c r="AL16" s="44"/>
      <c r="AM16" s="44"/>
    </row>
    <row r="17" spans="1:35" s="34" customFormat="1" ht="15.75">
      <c r="A17" s="109" t="s">
        <v>100</v>
      </c>
      <c r="B17" s="143"/>
      <c r="C17" s="144">
        <v>23</v>
      </c>
      <c r="D17" s="145" t="s">
        <v>18</v>
      </c>
      <c r="E17" s="145">
        <v>1951</v>
      </c>
      <c r="F17" s="145">
        <v>13302</v>
      </c>
      <c r="G17" s="145">
        <v>205</v>
      </c>
      <c r="H17" s="145" t="s">
        <v>106</v>
      </c>
      <c r="I17" s="146">
        <v>0</v>
      </c>
      <c r="J17" s="147">
        <v>0</v>
      </c>
      <c r="K17" s="147">
        <v>0</v>
      </c>
      <c r="L17" s="147">
        <v>1</v>
      </c>
      <c r="M17" s="148">
        <v>0</v>
      </c>
      <c r="N17" s="146">
        <v>1</v>
      </c>
      <c r="O17" s="147">
        <v>0</v>
      </c>
      <c r="P17" s="147">
        <v>0</v>
      </c>
      <c r="Q17" s="147">
        <v>0</v>
      </c>
      <c r="R17" s="148">
        <v>0</v>
      </c>
      <c r="S17" s="146">
        <v>0</v>
      </c>
      <c r="T17" s="147">
        <v>0</v>
      </c>
      <c r="U17" s="147">
        <v>0</v>
      </c>
      <c r="V17" s="147">
        <v>0</v>
      </c>
      <c r="W17" s="148">
        <v>0</v>
      </c>
      <c r="X17" s="146">
        <v>0</v>
      </c>
      <c r="Y17" s="147">
        <v>0</v>
      </c>
      <c r="Z17" s="147">
        <v>0</v>
      </c>
      <c r="AA17" s="147">
        <v>0</v>
      </c>
      <c r="AB17" s="148">
        <v>0</v>
      </c>
      <c r="AC17" s="146">
        <v>0</v>
      </c>
      <c r="AD17" s="147">
        <v>0</v>
      </c>
      <c r="AE17" s="147">
        <v>1</v>
      </c>
      <c r="AF17" s="147">
        <v>0</v>
      </c>
      <c r="AG17" s="148">
        <v>0</v>
      </c>
      <c r="AH17" s="149">
        <f t="shared" si="0"/>
        <v>3</v>
      </c>
      <c r="AI17" s="109"/>
    </row>
    <row r="18" spans="4:8" ht="15.75">
      <c r="D18" s="36"/>
      <c r="E18" s="37"/>
      <c r="F18" s="38"/>
      <c r="G18" s="38"/>
      <c r="H18" s="36"/>
    </row>
    <row r="19" spans="1:21" s="11" customFormat="1" ht="15.75">
      <c r="A19" s="11" t="s">
        <v>28</v>
      </c>
      <c r="B19" s="10"/>
      <c r="D19" s="11" t="s">
        <v>131</v>
      </c>
      <c r="I19" s="11" t="s">
        <v>27</v>
      </c>
      <c r="K19" s="67" t="s">
        <v>72</v>
      </c>
      <c r="U19" s="67"/>
    </row>
    <row r="20" spans="2:21" s="11" customFormat="1" ht="15.75">
      <c r="B20" s="1"/>
      <c r="C20" s="1"/>
      <c r="D20" s="129"/>
      <c r="E20" s="40"/>
      <c r="F20" s="40"/>
      <c r="G20" s="40"/>
      <c r="H20" s="68"/>
      <c r="K20" s="67"/>
      <c r="U20" s="67"/>
    </row>
    <row r="21" spans="4:8" ht="15.75">
      <c r="D21" s="69"/>
      <c r="E21" s="40"/>
      <c r="F21" s="40"/>
      <c r="G21" s="40"/>
      <c r="H21" s="69"/>
    </row>
    <row r="22" spans="4:8" ht="15.75">
      <c r="D22" s="36"/>
      <c r="E22" s="37"/>
      <c r="F22" s="38"/>
      <c r="G22" s="38"/>
      <c r="H22" s="36"/>
    </row>
    <row r="23" spans="4:8" ht="15.75">
      <c r="D23" s="39"/>
      <c r="E23" s="33"/>
      <c r="F23" s="40"/>
      <c r="G23" s="40"/>
      <c r="H23" s="39"/>
    </row>
    <row r="24" spans="4:8" ht="15.75">
      <c r="D24" s="36"/>
      <c r="E24" s="37"/>
      <c r="F24" s="38"/>
      <c r="G24" s="38"/>
      <c r="H24" s="36"/>
    </row>
  </sheetData>
  <sheetProtection/>
  <mergeCells count="4">
    <mergeCell ref="T1:W1"/>
    <mergeCell ref="J1:O1"/>
    <mergeCell ref="AA4:AB4"/>
    <mergeCell ref="AL4:AM4"/>
  </mergeCells>
  <hyperlinks>
    <hyperlink ref="J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76" r:id="rId1"/>
  <headerFooter alignWithMargins="0">
    <oddFooter>&amp;LSSKP UNITOP Sokolov&amp;C&amp;P/&amp;N&amp;Rwww.volny.cz/sskpsokolov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9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1" sqref="J1:M1"/>
    </sheetView>
  </sheetViews>
  <sheetFormatPr defaultColWidth="10.57421875" defaultRowHeight="12.75"/>
  <cols>
    <col min="1" max="1" width="6.8515625" style="0" customWidth="1"/>
    <col min="2" max="3" width="6.8515625" style="1" customWidth="1"/>
    <col min="4" max="4" width="24.140625" style="0" customWidth="1"/>
    <col min="5" max="5" width="6.28125" style="1" customWidth="1"/>
    <col min="6" max="6" width="7.57421875" style="1" customWidth="1"/>
    <col min="7" max="7" width="6.421875" style="1" customWidth="1"/>
    <col min="8" max="8" width="29.57421875" style="0" customWidth="1"/>
    <col min="9" max="19" width="4.28125" style="1" customWidth="1"/>
    <col min="20" max="20" width="10.140625" style="1" customWidth="1"/>
    <col min="21" max="21" width="7.710937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0"/>
      <c r="L1" s="260"/>
      <c r="M1" s="261"/>
    </row>
    <row r="2" spans="5:6" ht="12" customHeight="1">
      <c r="E2"/>
      <c r="F2"/>
    </row>
    <row r="3" spans="1:22" s="4" customFormat="1" ht="18.75">
      <c r="A3" s="4" t="s">
        <v>1</v>
      </c>
      <c r="B3" s="6"/>
      <c r="C3" s="6"/>
      <c r="D3" s="4" t="s">
        <v>151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C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99</v>
      </c>
      <c r="V4" s="6"/>
    </row>
    <row r="5" spans="1:22" s="4" customFormat="1" ht="18.75">
      <c r="A5" s="4" t="s">
        <v>3</v>
      </c>
      <c r="B5" s="6"/>
      <c r="C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C6" s="6"/>
      <c r="D6" s="4" t="s">
        <v>150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C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C8" s="6"/>
      <c r="E8" s="4" t="s">
        <v>38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s="75" customFormat="1" ht="27" thickBot="1" thickTop="1">
      <c r="A9" s="101" t="s">
        <v>7</v>
      </c>
      <c r="B9" s="102" t="s">
        <v>37</v>
      </c>
      <c r="C9" s="79" t="s">
        <v>46</v>
      </c>
      <c r="D9" s="102" t="s">
        <v>8</v>
      </c>
      <c r="E9" s="102" t="s">
        <v>14</v>
      </c>
      <c r="F9" s="102" t="s">
        <v>9</v>
      </c>
      <c r="G9" s="102" t="s">
        <v>10</v>
      </c>
      <c r="H9" s="102" t="s">
        <v>11</v>
      </c>
      <c r="I9" s="103">
        <v>10</v>
      </c>
      <c r="J9" s="103">
        <v>9</v>
      </c>
      <c r="K9" s="103">
        <v>8</v>
      </c>
      <c r="L9" s="103">
        <v>7</v>
      </c>
      <c r="M9" s="103">
        <v>6</v>
      </c>
      <c r="N9" s="103">
        <v>5</v>
      </c>
      <c r="O9" s="103">
        <v>4</v>
      </c>
      <c r="P9" s="103">
        <v>3</v>
      </c>
      <c r="Q9" s="103">
        <v>2</v>
      </c>
      <c r="R9" s="103">
        <v>1</v>
      </c>
      <c r="S9" s="103">
        <v>0</v>
      </c>
      <c r="T9" s="102" t="s">
        <v>12</v>
      </c>
      <c r="U9" s="102" t="s">
        <v>15</v>
      </c>
      <c r="V9" s="104" t="s">
        <v>13</v>
      </c>
      <c r="W9" s="132" t="s">
        <v>138</v>
      </c>
    </row>
    <row r="10" spans="1:23" s="34" customFormat="1" ht="16.5" thickTop="1">
      <c r="A10" s="182">
        <v>1</v>
      </c>
      <c r="B10" s="166">
        <v>206</v>
      </c>
      <c r="C10" s="151">
        <v>48</v>
      </c>
      <c r="D10" s="152" t="s">
        <v>170</v>
      </c>
      <c r="E10" s="151">
        <v>1966</v>
      </c>
      <c r="F10" s="153">
        <v>40353</v>
      </c>
      <c r="G10" s="154">
        <v>77</v>
      </c>
      <c r="H10" s="152" t="s">
        <v>158</v>
      </c>
      <c r="I10" s="169">
        <v>5</v>
      </c>
      <c r="J10" s="170">
        <v>4</v>
      </c>
      <c r="K10" s="170">
        <v>1</v>
      </c>
      <c r="L10" s="170"/>
      <c r="M10" s="170"/>
      <c r="N10" s="170"/>
      <c r="O10" s="170"/>
      <c r="P10" s="170"/>
      <c r="Q10" s="170"/>
      <c r="R10" s="170"/>
      <c r="S10" s="170"/>
      <c r="T10" s="171">
        <f aca="true" t="shared" si="0" ref="T10:T45">(I10*10)+(J10*9)+(K10*8)+(L10*7)+(M10*6)+(N10*5)+(O10*4)+(P10*3)+(Q10*2)+(R10*1)</f>
        <v>94</v>
      </c>
      <c r="U10" s="170"/>
      <c r="V10" s="170" t="s">
        <v>143</v>
      </c>
      <c r="W10" s="61">
        <f aca="true" t="shared" si="1" ref="W10:W45">SUM(I10:S10)</f>
        <v>10</v>
      </c>
    </row>
    <row r="11" spans="1:23" s="34" customFormat="1" ht="15.75">
      <c r="A11" s="181">
        <v>2</v>
      </c>
      <c r="B11" s="166">
        <v>112</v>
      </c>
      <c r="C11" s="151">
        <v>24</v>
      </c>
      <c r="D11" s="152" t="s">
        <v>18</v>
      </c>
      <c r="E11" s="151">
        <v>1951</v>
      </c>
      <c r="F11" s="153">
        <v>13302</v>
      </c>
      <c r="G11" s="154">
        <v>205</v>
      </c>
      <c r="H11" s="152" t="s">
        <v>106</v>
      </c>
      <c r="I11" s="172">
        <v>4</v>
      </c>
      <c r="J11" s="172">
        <v>5</v>
      </c>
      <c r="K11" s="172">
        <v>1</v>
      </c>
      <c r="L11" s="172"/>
      <c r="M11" s="172"/>
      <c r="N11" s="172"/>
      <c r="O11" s="172"/>
      <c r="P11" s="172"/>
      <c r="Q11" s="172"/>
      <c r="R11" s="172"/>
      <c r="S11" s="172"/>
      <c r="T11" s="173">
        <f t="shared" si="0"/>
        <v>93</v>
      </c>
      <c r="U11" s="158"/>
      <c r="V11" s="158" t="s">
        <v>144</v>
      </c>
      <c r="W11" s="61">
        <f t="shared" si="1"/>
        <v>10</v>
      </c>
    </row>
    <row r="12" spans="1:23" s="34" customFormat="1" ht="15.75">
      <c r="A12" s="181">
        <v>3</v>
      </c>
      <c r="B12" s="166">
        <v>111</v>
      </c>
      <c r="C12" s="151">
        <v>16</v>
      </c>
      <c r="D12" s="152" t="s">
        <v>48</v>
      </c>
      <c r="E12" s="151">
        <v>1972</v>
      </c>
      <c r="F12" s="153">
        <v>22196</v>
      </c>
      <c r="G12" s="154">
        <v>209</v>
      </c>
      <c r="H12" s="152" t="s">
        <v>156</v>
      </c>
      <c r="I12" s="172">
        <v>3</v>
      </c>
      <c r="J12" s="172">
        <v>7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>
        <f t="shared" si="0"/>
        <v>93</v>
      </c>
      <c r="U12" s="158"/>
      <c r="V12" s="158" t="s">
        <v>145</v>
      </c>
      <c r="W12" s="61">
        <f t="shared" si="1"/>
        <v>10</v>
      </c>
    </row>
    <row r="13" spans="1:23" s="34" customFormat="1" ht="15.75">
      <c r="A13" s="181">
        <v>4</v>
      </c>
      <c r="B13" s="166">
        <v>126</v>
      </c>
      <c r="C13" s="151">
        <v>18</v>
      </c>
      <c r="D13" s="152" t="s">
        <v>163</v>
      </c>
      <c r="E13" s="151">
        <v>1954</v>
      </c>
      <c r="F13" s="153">
        <v>28746</v>
      </c>
      <c r="G13" s="154">
        <v>235</v>
      </c>
      <c r="H13" s="152" t="s">
        <v>118</v>
      </c>
      <c r="I13" s="172">
        <v>5</v>
      </c>
      <c r="J13" s="172">
        <v>2</v>
      </c>
      <c r="K13" s="172">
        <v>3</v>
      </c>
      <c r="L13" s="172"/>
      <c r="M13" s="172"/>
      <c r="N13" s="172"/>
      <c r="O13" s="172"/>
      <c r="P13" s="172"/>
      <c r="Q13" s="172"/>
      <c r="R13" s="172"/>
      <c r="S13" s="172"/>
      <c r="T13" s="173">
        <f t="shared" si="0"/>
        <v>92</v>
      </c>
      <c r="U13" s="158"/>
      <c r="V13" s="158" t="s">
        <v>144</v>
      </c>
      <c r="W13" s="61">
        <f t="shared" si="1"/>
        <v>10</v>
      </c>
    </row>
    <row r="14" spans="1:23" s="34" customFormat="1" ht="15.75">
      <c r="A14" s="181">
        <v>5</v>
      </c>
      <c r="B14" s="166">
        <v>108</v>
      </c>
      <c r="C14" s="151">
        <v>38</v>
      </c>
      <c r="D14" s="152" t="s">
        <v>85</v>
      </c>
      <c r="E14" s="151">
        <v>1950</v>
      </c>
      <c r="F14" s="153">
        <v>4928</v>
      </c>
      <c r="G14" s="154">
        <v>117</v>
      </c>
      <c r="H14" s="152" t="s">
        <v>111</v>
      </c>
      <c r="I14" s="172">
        <v>3</v>
      </c>
      <c r="J14" s="172">
        <v>5</v>
      </c>
      <c r="K14" s="172">
        <v>2</v>
      </c>
      <c r="L14" s="172"/>
      <c r="M14" s="172"/>
      <c r="N14" s="172"/>
      <c r="O14" s="172"/>
      <c r="P14" s="172"/>
      <c r="Q14" s="172"/>
      <c r="R14" s="172"/>
      <c r="S14" s="172"/>
      <c r="T14" s="173">
        <f t="shared" si="0"/>
        <v>91</v>
      </c>
      <c r="U14" s="172">
        <v>61</v>
      </c>
      <c r="V14" s="172" t="s">
        <v>144</v>
      </c>
      <c r="W14" s="61">
        <f t="shared" si="1"/>
        <v>10</v>
      </c>
    </row>
    <row r="15" spans="1:23" s="44" customFormat="1" ht="15.75">
      <c r="A15" s="181">
        <v>6</v>
      </c>
      <c r="B15" s="166">
        <v>125</v>
      </c>
      <c r="C15" s="151">
        <v>17</v>
      </c>
      <c r="D15" s="152" t="s">
        <v>20</v>
      </c>
      <c r="E15" s="151">
        <v>1971</v>
      </c>
      <c r="F15" s="153">
        <v>21037</v>
      </c>
      <c r="G15" s="154">
        <v>176</v>
      </c>
      <c r="H15" s="152" t="s">
        <v>136</v>
      </c>
      <c r="I15" s="158">
        <v>3</v>
      </c>
      <c r="J15" s="158">
        <v>5</v>
      </c>
      <c r="K15" s="158">
        <v>2</v>
      </c>
      <c r="L15" s="158"/>
      <c r="M15" s="158"/>
      <c r="N15" s="158"/>
      <c r="O15" s="158"/>
      <c r="P15" s="158"/>
      <c r="Q15" s="158"/>
      <c r="R15" s="158"/>
      <c r="S15" s="158"/>
      <c r="T15" s="174">
        <f t="shared" si="0"/>
        <v>91</v>
      </c>
      <c r="U15" s="172">
        <v>67</v>
      </c>
      <c r="V15" s="172" t="s">
        <v>145</v>
      </c>
      <c r="W15" s="61">
        <f t="shared" si="1"/>
        <v>10</v>
      </c>
    </row>
    <row r="16" spans="1:23" s="34" customFormat="1" ht="15.75">
      <c r="A16" s="181">
        <v>7</v>
      </c>
      <c r="B16" s="166">
        <v>208</v>
      </c>
      <c r="C16" s="151">
        <v>53</v>
      </c>
      <c r="D16" s="152" t="s">
        <v>87</v>
      </c>
      <c r="E16" s="151">
        <v>1971</v>
      </c>
      <c r="F16" s="153">
        <v>36251</v>
      </c>
      <c r="G16" s="154">
        <v>715</v>
      </c>
      <c r="H16" s="152" t="s">
        <v>116</v>
      </c>
      <c r="I16" s="175">
        <v>2</v>
      </c>
      <c r="J16" s="172">
        <v>6</v>
      </c>
      <c r="K16" s="172">
        <v>2</v>
      </c>
      <c r="L16" s="172"/>
      <c r="M16" s="172"/>
      <c r="N16" s="172"/>
      <c r="O16" s="172"/>
      <c r="P16" s="172"/>
      <c r="Q16" s="172"/>
      <c r="R16" s="172"/>
      <c r="S16" s="172"/>
      <c r="T16" s="173">
        <f t="shared" si="0"/>
        <v>90</v>
      </c>
      <c r="U16" s="172"/>
      <c r="V16" s="172" t="s">
        <v>145</v>
      </c>
      <c r="W16" s="61">
        <f t="shared" si="1"/>
        <v>10</v>
      </c>
    </row>
    <row r="17" spans="1:23" s="61" customFormat="1" ht="15.75">
      <c r="A17" s="181">
        <v>8</v>
      </c>
      <c r="B17" s="166">
        <v>201</v>
      </c>
      <c r="C17" s="151">
        <v>46</v>
      </c>
      <c r="D17" s="152" t="s">
        <v>164</v>
      </c>
      <c r="E17" s="151">
        <v>1956</v>
      </c>
      <c r="F17" s="153">
        <v>11413</v>
      </c>
      <c r="G17" s="154">
        <v>258</v>
      </c>
      <c r="H17" s="152" t="s">
        <v>165</v>
      </c>
      <c r="I17" s="175">
        <v>4</v>
      </c>
      <c r="J17" s="172">
        <v>3</v>
      </c>
      <c r="K17" s="172">
        <v>1</v>
      </c>
      <c r="L17" s="172">
        <v>2</v>
      </c>
      <c r="M17" s="172"/>
      <c r="N17" s="172"/>
      <c r="O17" s="172"/>
      <c r="P17" s="172"/>
      <c r="Q17" s="172"/>
      <c r="R17" s="172"/>
      <c r="S17" s="172"/>
      <c r="T17" s="173">
        <f t="shared" si="0"/>
        <v>89</v>
      </c>
      <c r="U17" s="172"/>
      <c r="V17" s="172" t="s">
        <v>143</v>
      </c>
      <c r="W17" s="61">
        <f t="shared" si="1"/>
        <v>10</v>
      </c>
    </row>
    <row r="18" spans="1:23" s="61" customFormat="1" ht="15.75">
      <c r="A18" s="181">
        <v>9</v>
      </c>
      <c r="B18" s="166">
        <v>115</v>
      </c>
      <c r="C18" s="151">
        <v>7</v>
      </c>
      <c r="D18" s="152" t="s">
        <v>17</v>
      </c>
      <c r="E18" s="151">
        <v>1950</v>
      </c>
      <c r="F18" s="153">
        <v>22632</v>
      </c>
      <c r="G18" s="154">
        <v>210</v>
      </c>
      <c r="H18" s="152" t="s">
        <v>108</v>
      </c>
      <c r="I18" s="172">
        <v>2</v>
      </c>
      <c r="J18" s="172">
        <v>6</v>
      </c>
      <c r="K18" s="172">
        <v>1</v>
      </c>
      <c r="L18" s="172">
        <v>1</v>
      </c>
      <c r="M18" s="172"/>
      <c r="N18" s="172"/>
      <c r="O18" s="172"/>
      <c r="P18" s="172"/>
      <c r="Q18" s="172"/>
      <c r="R18" s="172"/>
      <c r="S18" s="172"/>
      <c r="T18" s="173">
        <f t="shared" si="0"/>
        <v>89</v>
      </c>
      <c r="U18" s="158"/>
      <c r="V18" s="158" t="s">
        <v>144</v>
      </c>
      <c r="W18" s="61">
        <f t="shared" si="1"/>
        <v>10</v>
      </c>
    </row>
    <row r="19" spans="1:23" s="61" customFormat="1" ht="15.75">
      <c r="A19" s="181"/>
      <c r="B19" s="166">
        <v>121</v>
      </c>
      <c r="C19" s="151">
        <v>9</v>
      </c>
      <c r="D19" s="152" t="s">
        <v>161</v>
      </c>
      <c r="E19" s="151">
        <v>1951</v>
      </c>
      <c r="F19" s="153">
        <v>27559</v>
      </c>
      <c r="G19" s="154">
        <v>311</v>
      </c>
      <c r="H19" s="152" t="s">
        <v>153</v>
      </c>
      <c r="I19" s="172">
        <v>3</v>
      </c>
      <c r="J19" s="172">
        <v>5</v>
      </c>
      <c r="K19" s="172"/>
      <c r="L19" s="172">
        <v>2</v>
      </c>
      <c r="M19" s="172"/>
      <c r="N19" s="172"/>
      <c r="O19" s="172"/>
      <c r="P19" s="172"/>
      <c r="Q19" s="172"/>
      <c r="R19" s="172"/>
      <c r="S19" s="172"/>
      <c r="T19" s="173">
        <f t="shared" si="0"/>
        <v>89</v>
      </c>
      <c r="U19" s="172"/>
      <c r="V19" s="172" t="s">
        <v>144</v>
      </c>
      <c r="W19" s="61">
        <f t="shared" si="1"/>
        <v>10</v>
      </c>
    </row>
    <row r="20" spans="1:23" s="61" customFormat="1" ht="15.75">
      <c r="A20" s="181"/>
      <c r="B20" s="166">
        <v>122</v>
      </c>
      <c r="C20" s="151">
        <v>10</v>
      </c>
      <c r="D20" s="152" t="s">
        <v>22</v>
      </c>
      <c r="E20" s="151">
        <v>1960</v>
      </c>
      <c r="F20" s="153">
        <v>20112</v>
      </c>
      <c r="G20" s="154">
        <v>205</v>
      </c>
      <c r="H20" s="152" t="s">
        <v>106</v>
      </c>
      <c r="I20" s="172">
        <v>1</v>
      </c>
      <c r="J20" s="172">
        <v>7</v>
      </c>
      <c r="K20" s="172">
        <v>2</v>
      </c>
      <c r="L20" s="172"/>
      <c r="M20" s="172"/>
      <c r="N20" s="172"/>
      <c r="O20" s="172"/>
      <c r="P20" s="172"/>
      <c r="Q20" s="172"/>
      <c r="R20" s="172"/>
      <c r="S20" s="172"/>
      <c r="T20" s="173">
        <f t="shared" si="0"/>
        <v>89</v>
      </c>
      <c r="U20" s="172"/>
      <c r="V20" s="172" t="s">
        <v>143</v>
      </c>
      <c r="W20" s="61">
        <f t="shared" si="1"/>
        <v>10</v>
      </c>
    </row>
    <row r="21" spans="1:23" s="61" customFormat="1" ht="15.75">
      <c r="A21" s="181"/>
      <c r="B21" s="166">
        <v>127</v>
      </c>
      <c r="C21" s="151">
        <v>19</v>
      </c>
      <c r="D21" s="152" t="s">
        <v>52</v>
      </c>
      <c r="E21" s="151">
        <v>1972</v>
      </c>
      <c r="F21" s="153">
        <v>32945</v>
      </c>
      <c r="G21" s="154">
        <v>210</v>
      </c>
      <c r="H21" s="152" t="s">
        <v>108</v>
      </c>
      <c r="I21" s="172">
        <v>3</v>
      </c>
      <c r="J21" s="172">
        <v>3</v>
      </c>
      <c r="K21" s="172">
        <v>4</v>
      </c>
      <c r="L21" s="172"/>
      <c r="M21" s="172"/>
      <c r="N21" s="172"/>
      <c r="O21" s="172"/>
      <c r="P21" s="172"/>
      <c r="Q21" s="172"/>
      <c r="R21" s="172"/>
      <c r="S21" s="172"/>
      <c r="T21" s="173">
        <f t="shared" si="0"/>
        <v>89</v>
      </c>
      <c r="U21" s="172"/>
      <c r="V21" s="172" t="s">
        <v>145</v>
      </c>
      <c r="W21" s="61">
        <f t="shared" si="1"/>
        <v>10</v>
      </c>
    </row>
    <row r="22" spans="1:23" s="61" customFormat="1" ht="15.75">
      <c r="A22" s="181"/>
      <c r="B22" s="166">
        <v>105</v>
      </c>
      <c r="C22" s="151">
        <v>32</v>
      </c>
      <c r="D22" s="152" t="s">
        <v>113</v>
      </c>
      <c r="E22" s="151">
        <v>1967</v>
      </c>
      <c r="F22" s="153">
        <v>20460</v>
      </c>
      <c r="G22" s="154">
        <v>21</v>
      </c>
      <c r="H22" s="152" t="s">
        <v>114</v>
      </c>
      <c r="I22" s="158">
        <v>2</v>
      </c>
      <c r="J22" s="158">
        <v>5</v>
      </c>
      <c r="K22" s="158">
        <v>3</v>
      </c>
      <c r="L22" s="158"/>
      <c r="M22" s="158"/>
      <c r="N22" s="158"/>
      <c r="O22" s="158"/>
      <c r="P22" s="158"/>
      <c r="Q22" s="158"/>
      <c r="R22" s="158"/>
      <c r="S22" s="158"/>
      <c r="T22" s="174">
        <f t="shared" si="0"/>
        <v>89</v>
      </c>
      <c r="U22" s="172"/>
      <c r="V22" s="172" t="s">
        <v>145</v>
      </c>
      <c r="W22" s="61">
        <f t="shared" si="1"/>
        <v>10</v>
      </c>
    </row>
    <row r="23" spans="1:23" s="61" customFormat="1" ht="15.75">
      <c r="A23" s="181"/>
      <c r="B23" s="166">
        <v>110</v>
      </c>
      <c r="C23" s="151">
        <v>43</v>
      </c>
      <c r="D23" s="152" t="s">
        <v>122</v>
      </c>
      <c r="E23" s="151">
        <v>1958</v>
      </c>
      <c r="F23" s="153">
        <v>38881</v>
      </c>
      <c r="G23" s="154">
        <v>200</v>
      </c>
      <c r="H23" s="152" t="s">
        <v>123</v>
      </c>
      <c r="I23" s="172">
        <v>3</v>
      </c>
      <c r="J23" s="172">
        <v>3</v>
      </c>
      <c r="K23" s="172">
        <v>4</v>
      </c>
      <c r="L23" s="172"/>
      <c r="M23" s="172"/>
      <c r="N23" s="172"/>
      <c r="O23" s="172"/>
      <c r="P23" s="172"/>
      <c r="Q23" s="172"/>
      <c r="R23" s="172"/>
      <c r="S23" s="172"/>
      <c r="T23" s="173">
        <f t="shared" si="0"/>
        <v>89</v>
      </c>
      <c r="U23" s="172"/>
      <c r="V23" s="172" t="s">
        <v>143</v>
      </c>
      <c r="W23" s="61">
        <f t="shared" si="1"/>
        <v>10</v>
      </c>
    </row>
    <row r="24" spans="1:23" s="61" customFormat="1" ht="15.75">
      <c r="A24" s="181">
        <v>15</v>
      </c>
      <c r="B24" s="166">
        <v>107</v>
      </c>
      <c r="C24" s="151">
        <v>34</v>
      </c>
      <c r="D24" s="152" t="s">
        <v>49</v>
      </c>
      <c r="E24" s="151">
        <v>1965</v>
      </c>
      <c r="F24" s="153">
        <v>13079</v>
      </c>
      <c r="G24" s="154">
        <v>117</v>
      </c>
      <c r="H24" s="152" t="s">
        <v>111</v>
      </c>
      <c r="I24" s="172">
        <v>1</v>
      </c>
      <c r="J24" s="172">
        <v>6</v>
      </c>
      <c r="K24" s="172">
        <v>3</v>
      </c>
      <c r="L24" s="172"/>
      <c r="M24" s="172"/>
      <c r="N24" s="172"/>
      <c r="O24" s="172"/>
      <c r="P24" s="172"/>
      <c r="Q24" s="172"/>
      <c r="R24" s="172"/>
      <c r="S24" s="172"/>
      <c r="T24" s="173">
        <f t="shared" si="0"/>
        <v>88</v>
      </c>
      <c r="U24" s="172"/>
      <c r="V24" s="172" t="s">
        <v>145</v>
      </c>
      <c r="W24" s="61">
        <f t="shared" si="1"/>
        <v>10</v>
      </c>
    </row>
    <row r="25" spans="1:23" s="61" customFormat="1" ht="15.75">
      <c r="A25" s="181"/>
      <c r="B25" s="166">
        <v>118</v>
      </c>
      <c r="C25" s="151">
        <v>50</v>
      </c>
      <c r="D25" s="152" t="s">
        <v>24</v>
      </c>
      <c r="E25" s="151">
        <v>1953</v>
      </c>
      <c r="F25" s="153">
        <v>4896</v>
      </c>
      <c r="G25" s="154">
        <v>107</v>
      </c>
      <c r="H25" s="152" t="s">
        <v>159</v>
      </c>
      <c r="I25" s="172">
        <v>2</v>
      </c>
      <c r="J25" s="172">
        <v>4</v>
      </c>
      <c r="K25" s="172">
        <v>4</v>
      </c>
      <c r="L25" s="172"/>
      <c r="M25" s="172"/>
      <c r="N25" s="172"/>
      <c r="O25" s="172"/>
      <c r="P25" s="172"/>
      <c r="Q25" s="172"/>
      <c r="R25" s="172"/>
      <c r="S25" s="172"/>
      <c r="T25" s="173">
        <f t="shared" si="0"/>
        <v>88</v>
      </c>
      <c r="U25" s="172"/>
      <c r="V25" s="172" t="s">
        <v>144</v>
      </c>
      <c r="W25" s="61">
        <f t="shared" si="1"/>
        <v>10</v>
      </c>
    </row>
    <row r="26" spans="1:23" s="61" customFormat="1" ht="15.75">
      <c r="A26" s="181">
        <v>17</v>
      </c>
      <c r="B26" s="166">
        <v>120</v>
      </c>
      <c r="C26" s="151">
        <v>8</v>
      </c>
      <c r="D26" s="152" t="s">
        <v>160</v>
      </c>
      <c r="E26" s="151">
        <v>1946</v>
      </c>
      <c r="F26" s="153">
        <v>20316</v>
      </c>
      <c r="G26" s="154">
        <v>715</v>
      </c>
      <c r="H26" s="152" t="s">
        <v>116</v>
      </c>
      <c r="I26" s="172">
        <v>2</v>
      </c>
      <c r="J26" s="172">
        <v>3</v>
      </c>
      <c r="K26" s="172">
        <v>5</v>
      </c>
      <c r="L26" s="172"/>
      <c r="M26" s="172"/>
      <c r="N26" s="172"/>
      <c r="O26" s="172"/>
      <c r="P26" s="172"/>
      <c r="Q26" s="172"/>
      <c r="R26" s="172"/>
      <c r="S26" s="172"/>
      <c r="T26" s="173">
        <f t="shared" si="0"/>
        <v>87</v>
      </c>
      <c r="U26" s="172"/>
      <c r="V26" s="172" t="s">
        <v>144</v>
      </c>
      <c r="W26" s="61">
        <f t="shared" si="1"/>
        <v>10</v>
      </c>
    </row>
    <row r="27" spans="1:23" s="61" customFormat="1" ht="15.75">
      <c r="A27" s="181"/>
      <c r="B27" s="166">
        <v>128</v>
      </c>
      <c r="C27" s="151">
        <v>20</v>
      </c>
      <c r="D27" s="152" t="s">
        <v>21</v>
      </c>
      <c r="E27" s="151">
        <v>1971</v>
      </c>
      <c r="F27" s="153">
        <v>33016</v>
      </c>
      <c r="G27" s="154">
        <v>176</v>
      </c>
      <c r="H27" s="152" t="s">
        <v>136</v>
      </c>
      <c r="I27" s="172">
        <v>2</v>
      </c>
      <c r="J27" s="172">
        <v>3</v>
      </c>
      <c r="K27" s="172">
        <v>5</v>
      </c>
      <c r="L27" s="172"/>
      <c r="M27" s="172"/>
      <c r="N27" s="172"/>
      <c r="O27" s="172"/>
      <c r="P27" s="172"/>
      <c r="Q27" s="172"/>
      <c r="R27" s="172"/>
      <c r="S27" s="172"/>
      <c r="T27" s="173">
        <f t="shared" si="0"/>
        <v>87</v>
      </c>
      <c r="U27" s="172"/>
      <c r="V27" s="172" t="s">
        <v>146</v>
      </c>
      <c r="W27" s="61">
        <f t="shared" si="1"/>
        <v>10</v>
      </c>
    </row>
    <row r="28" spans="1:23" s="61" customFormat="1" ht="15.75">
      <c r="A28" s="181"/>
      <c r="B28" s="166">
        <v>113</v>
      </c>
      <c r="C28" s="151">
        <v>29</v>
      </c>
      <c r="D28" s="152" t="s">
        <v>16</v>
      </c>
      <c r="E28" s="151">
        <v>1973</v>
      </c>
      <c r="F28" s="153">
        <v>19380</v>
      </c>
      <c r="G28" s="154">
        <v>690</v>
      </c>
      <c r="H28" s="152" t="s">
        <v>157</v>
      </c>
      <c r="I28" s="158">
        <v>2</v>
      </c>
      <c r="J28" s="158">
        <v>3</v>
      </c>
      <c r="K28" s="158">
        <v>5</v>
      </c>
      <c r="L28" s="158"/>
      <c r="M28" s="158"/>
      <c r="N28" s="158"/>
      <c r="O28" s="158"/>
      <c r="P28" s="158"/>
      <c r="Q28" s="158"/>
      <c r="R28" s="158"/>
      <c r="S28" s="158"/>
      <c r="T28" s="174">
        <f t="shared" si="0"/>
        <v>87</v>
      </c>
      <c r="U28" s="172"/>
      <c r="V28" s="172" t="s">
        <v>146</v>
      </c>
      <c r="W28" s="61">
        <f t="shared" si="1"/>
        <v>10</v>
      </c>
    </row>
    <row r="29" spans="1:23" s="61" customFormat="1" ht="15.75">
      <c r="A29" s="181"/>
      <c r="B29" s="166">
        <v>114</v>
      </c>
      <c r="C29" s="151">
        <v>47</v>
      </c>
      <c r="D29" s="152" t="s">
        <v>19</v>
      </c>
      <c r="E29" s="151">
        <v>1945</v>
      </c>
      <c r="F29" s="153">
        <v>23586</v>
      </c>
      <c r="G29" s="154">
        <v>84</v>
      </c>
      <c r="H29" s="152" t="s">
        <v>107</v>
      </c>
      <c r="I29" s="172">
        <v>2</v>
      </c>
      <c r="J29" s="172">
        <v>3</v>
      </c>
      <c r="K29" s="172">
        <v>5</v>
      </c>
      <c r="L29" s="172"/>
      <c r="M29" s="172"/>
      <c r="N29" s="172"/>
      <c r="O29" s="172"/>
      <c r="P29" s="172"/>
      <c r="Q29" s="172"/>
      <c r="R29" s="172"/>
      <c r="S29" s="172"/>
      <c r="T29" s="173">
        <f t="shared" si="0"/>
        <v>87</v>
      </c>
      <c r="U29" s="158"/>
      <c r="V29" s="158" t="s">
        <v>146</v>
      </c>
      <c r="W29" s="61">
        <f t="shared" si="1"/>
        <v>10</v>
      </c>
    </row>
    <row r="30" spans="1:23" s="61" customFormat="1" ht="15.75">
      <c r="A30" s="181"/>
      <c r="B30" s="166">
        <v>210</v>
      </c>
      <c r="C30" s="151">
        <v>56</v>
      </c>
      <c r="D30" s="152" t="s">
        <v>68</v>
      </c>
      <c r="E30" s="151">
        <v>1971</v>
      </c>
      <c r="F30" s="153">
        <v>36034</v>
      </c>
      <c r="G30" s="154">
        <v>210</v>
      </c>
      <c r="H30" s="152" t="s">
        <v>108</v>
      </c>
      <c r="I30" s="175">
        <v>2</v>
      </c>
      <c r="J30" s="172">
        <v>4</v>
      </c>
      <c r="K30" s="172">
        <v>3</v>
      </c>
      <c r="L30" s="172">
        <v>1</v>
      </c>
      <c r="M30" s="172"/>
      <c r="N30" s="172"/>
      <c r="O30" s="172"/>
      <c r="P30" s="172"/>
      <c r="Q30" s="172"/>
      <c r="R30" s="172"/>
      <c r="S30" s="172"/>
      <c r="T30" s="173">
        <f t="shared" si="0"/>
        <v>87</v>
      </c>
      <c r="U30" s="172"/>
      <c r="V30" s="172" t="s">
        <v>145</v>
      </c>
      <c r="W30" s="61">
        <f t="shared" si="1"/>
        <v>10</v>
      </c>
    </row>
    <row r="31" spans="1:23" s="61" customFormat="1" ht="15.75">
      <c r="A31" s="181">
        <v>22</v>
      </c>
      <c r="B31" s="166">
        <v>124</v>
      </c>
      <c r="C31" s="151">
        <v>14</v>
      </c>
      <c r="D31" s="152" t="s">
        <v>26</v>
      </c>
      <c r="E31" s="151">
        <v>1952</v>
      </c>
      <c r="F31" s="153">
        <v>14893</v>
      </c>
      <c r="G31" s="154">
        <v>457</v>
      </c>
      <c r="H31" s="152" t="s">
        <v>162</v>
      </c>
      <c r="I31" s="172">
        <v>1</v>
      </c>
      <c r="J31" s="172">
        <v>4</v>
      </c>
      <c r="K31" s="172">
        <v>5</v>
      </c>
      <c r="L31" s="172"/>
      <c r="M31" s="172"/>
      <c r="N31" s="172"/>
      <c r="O31" s="172"/>
      <c r="P31" s="172"/>
      <c r="Q31" s="172"/>
      <c r="R31" s="172"/>
      <c r="S31" s="172"/>
      <c r="T31" s="173">
        <f t="shared" si="0"/>
        <v>86</v>
      </c>
      <c r="U31" s="158"/>
      <c r="V31" s="158" t="s">
        <v>145</v>
      </c>
      <c r="W31" s="61">
        <f t="shared" si="1"/>
        <v>10</v>
      </c>
    </row>
    <row r="32" spans="1:23" s="61" customFormat="1" ht="15.75">
      <c r="A32" s="181"/>
      <c r="B32" s="166">
        <v>116</v>
      </c>
      <c r="C32" s="151">
        <v>41</v>
      </c>
      <c r="D32" s="152" t="s">
        <v>86</v>
      </c>
      <c r="E32" s="151">
        <v>1947</v>
      </c>
      <c r="F32" s="153">
        <v>11148</v>
      </c>
      <c r="G32" s="154">
        <v>77</v>
      </c>
      <c r="H32" s="152" t="s">
        <v>158</v>
      </c>
      <c r="I32" s="172">
        <v>3</v>
      </c>
      <c r="J32" s="172"/>
      <c r="K32" s="172">
        <v>7</v>
      </c>
      <c r="L32" s="172"/>
      <c r="M32" s="172"/>
      <c r="N32" s="172"/>
      <c r="O32" s="172"/>
      <c r="P32" s="172"/>
      <c r="Q32" s="172"/>
      <c r="R32" s="172"/>
      <c r="S32" s="172"/>
      <c r="T32" s="173">
        <f t="shared" si="0"/>
        <v>86</v>
      </c>
      <c r="U32" s="172"/>
      <c r="V32" s="172" t="s">
        <v>143</v>
      </c>
      <c r="W32" s="61">
        <f t="shared" si="1"/>
        <v>10</v>
      </c>
    </row>
    <row r="33" spans="1:23" s="61" customFormat="1" ht="15.75">
      <c r="A33" s="181">
        <v>24</v>
      </c>
      <c r="B33" s="166">
        <v>209</v>
      </c>
      <c r="C33" s="151">
        <v>54</v>
      </c>
      <c r="D33" s="152" t="s">
        <v>23</v>
      </c>
      <c r="E33" s="151">
        <v>1944</v>
      </c>
      <c r="F33" s="153">
        <v>3286</v>
      </c>
      <c r="G33" s="154">
        <v>176</v>
      </c>
      <c r="H33" s="152" t="s">
        <v>136</v>
      </c>
      <c r="I33" s="175">
        <v>1</v>
      </c>
      <c r="J33" s="172">
        <v>4</v>
      </c>
      <c r="K33" s="172">
        <v>4</v>
      </c>
      <c r="L33" s="172">
        <v>1</v>
      </c>
      <c r="M33" s="172"/>
      <c r="N33" s="172"/>
      <c r="O33" s="172"/>
      <c r="P33" s="172"/>
      <c r="Q33" s="172"/>
      <c r="R33" s="172"/>
      <c r="S33" s="172"/>
      <c r="T33" s="173">
        <f t="shared" si="0"/>
        <v>85</v>
      </c>
      <c r="U33" s="172"/>
      <c r="V33" s="172" t="s">
        <v>143</v>
      </c>
      <c r="W33" s="61">
        <f t="shared" si="1"/>
        <v>10</v>
      </c>
    </row>
    <row r="34" spans="1:23" s="61" customFormat="1" ht="15.75">
      <c r="A34" s="181"/>
      <c r="B34" s="166">
        <v>117</v>
      </c>
      <c r="C34" s="151">
        <v>55</v>
      </c>
      <c r="D34" s="152" t="s">
        <v>110</v>
      </c>
      <c r="E34" s="151">
        <v>1951</v>
      </c>
      <c r="F34" s="153">
        <v>24649</v>
      </c>
      <c r="G34" s="154">
        <v>77</v>
      </c>
      <c r="H34" s="152" t="s">
        <v>158</v>
      </c>
      <c r="I34" s="172">
        <v>3</v>
      </c>
      <c r="J34" s="172">
        <v>1</v>
      </c>
      <c r="K34" s="172">
        <v>4</v>
      </c>
      <c r="L34" s="172">
        <v>2</v>
      </c>
      <c r="M34" s="172"/>
      <c r="N34" s="172"/>
      <c r="O34" s="172"/>
      <c r="P34" s="172"/>
      <c r="Q34" s="172"/>
      <c r="R34" s="172"/>
      <c r="S34" s="172"/>
      <c r="T34" s="173">
        <f t="shared" si="0"/>
        <v>85</v>
      </c>
      <c r="U34" s="172"/>
      <c r="V34" s="172" t="s">
        <v>143</v>
      </c>
      <c r="W34" s="61">
        <f t="shared" si="1"/>
        <v>10</v>
      </c>
    </row>
    <row r="35" spans="1:23" s="61" customFormat="1" ht="15.75">
      <c r="A35" s="181">
        <v>26</v>
      </c>
      <c r="B35" s="166">
        <v>205</v>
      </c>
      <c r="C35" s="151">
        <v>45</v>
      </c>
      <c r="D35" s="152" t="s">
        <v>169</v>
      </c>
      <c r="E35" s="151">
        <v>1968</v>
      </c>
      <c r="F35" s="153">
        <v>40354</v>
      </c>
      <c r="G35" s="154">
        <v>77</v>
      </c>
      <c r="H35" s="152" t="s">
        <v>158</v>
      </c>
      <c r="I35" s="175">
        <v>1</v>
      </c>
      <c r="J35" s="172">
        <v>5</v>
      </c>
      <c r="K35" s="172">
        <v>2</v>
      </c>
      <c r="L35" s="172">
        <v>1</v>
      </c>
      <c r="M35" s="172">
        <v>1</v>
      </c>
      <c r="N35" s="172"/>
      <c r="O35" s="172"/>
      <c r="P35" s="172"/>
      <c r="Q35" s="172"/>
      <c r="R35" s="172"/>
      <c r="S35" s="172"/>
      <c r="T35" s="173">
        <f t="shared" si="0"/>
        <v>84</v>
      </c>
      <c r="U35" s="172"/>
      <c r="V35" s="172" t="s">
        <v>145</v>
      </c>
      <c r="W35" s="61">
        <f t="shared" si="1"/>
        <v>10</v>
      </c>
    </row>
    <row r="36" spans="1:23" s="61" customFormat="1" ht="15.75">
      <c r="A36" s="181">
        <v>27</v>
      </c>
      <c r="B36" s="166">
        <v>104</v>
      </c>
      <c r="C36" s="151">
        <v>30</v>
      </c>
      <c r="D36" s="152" t="s">
        <v>154</v>
      </c>
      <c r="E36" s="151">
        <v>1946</v>
      </c>
      <c r="F36" s="153">
        <v>2164</v>
      </c>
      <c r="G36" s="154">
        <v>311</v>
      </c>
      <c r="H36" s="152" t="s">
        <v>153</v>
      </c>
      <c r="I36" s="164">
        <v>1</v>
      </c>
      <c r="J36" s="158">
        <v>2</v>
      </c>
      <c r="K36" s="158">
        <v>6</v>
      </c>
      <c r="L36" s="158">
        <v>1</v>
      </c>
      <c r="M36" s="158"/>
      <c r="N36" s="158"/>
      <c r="O36" s="158"/>
      <c r="P36" s="158"/>
      <c r="Q36" s="158"/>
      <c r="R36" s="158"/>
      <c r="S36" s="158"/>
      <c r="T36" s="174">
        <f t="shared" si="0"/>
        <v>83</v>
      </c>
      <c r="U36" s="172"/>
      <c r="V36" s="172" t="s">
        <v>145</v>
      </c>
      <c r="W36" s="61">
        <f t="shared" si="1"/>
        <v>10</v>
      </c>
    </row>
    <row r="37" spans="1:23" s="61" customFormat="1" ht="15.75">
      <c r="A37" s="181"/>
      <c r="B37" s="166">
        <v>207</v>
      </c>
      <c r="C37" s="151">
        <v>52</v>
      </c>
      <c r="D37" s="152" t="s">
        <v>47</v>
      </c>
      <c r="E37" s="151">
        <v>1942</v>
      </c>
      <c r="F37" s="153">
        <v>14099</v>
      </c>
      <c r="G37" s="154">
        <v>28</v>
      </c>
      <c r="H37" s="152" t="s">
        <v>115</v>
      </c>
      <c r="I37" s="176">
        <v>1</v>
      </c>
      <c r="J37" s="172">
        <v>4</v>
      </c>
      <c r="K37" s="172">
        <v>2</v>
      </c>
      <c r="L37" s="172">
        <v>3</v>
      </c>
      <c r="M37" s="172"/>
      <c r="N37" s="172"/>
      <c r="O37" s="172"/>
      <c r="P37" s="172"/>
      <c r="Q37" s="172"/>
      <c r="R37" s="172"/>
      <c r="S37" s="172"/>
      <c r="T37" s="173">
        <f t="shared" si="0"/>
        <v>83</v>
      </c>
      <c r="U37" s="172"/>
      <c r="V37" s="172" t="s">
        <v>145</v>
      </c>
      <c r="W37" s="61">
        <f t="shared" si="1"/>
        <v>10</v>
      </c>
    </row>
    <row r="38" spans="1:23" s="61" customFormat="1" ht="15.75">
      <c r="A38" s="181">
        <v>29</v>
      </c>
      <c r="B38" s="166">
        <v>106</v>
      </c>
      <c r="C38" s="151">
        <v>33</v>
      </c>
      <c r="D38" s="152" t="s">
        <v>155</v>
      </c>
      <c r="E38" s="151">
        <v>1954</v>
      </c>
      <c r="F38" s="153">
        <v>11844</v>
      </c>
      <c r="G38" s="154">
        <v>715</v>
      </c>
      <c r="H38" s="152" t="s">
        <v>116</v>
      </c>
      <c r="I38" s="177">
        <v>2</v>
      </c>
      <c r="J38" s="172">
        <v>1</v>
      </c>
      <c r="K38" s="172">
        <v>4</v>
      </c>
      <c r="L38" s="172">
        <v>3</v>
      </c>
      <c r="M38" s="172"/>
      <c r="N38" s="172"/>
      <c r="O38" s="172"/>
      <c r="P38" s="172"/>
      <c r="Q38" s="172"/>
      <c r="R38" s="172"/>
      <c r="S38" s="172"/>
      <c r="T38" s="173">
        <f t="shared" si="0"/>
        <v>82</v>
      </c>
      <c r="U38" s="172"/>
      <c r="V38" s="172" t="s">
        <v>145</v>
      </c>
      <c r="W38" s="61">
        <f t="shared" si="1"/>
        <v>10</v>
      </c>
    </row>
    <row r="39" spans="1:23" s="61" customFormat="1" ht="15.75">
      <c r="A39" s="181">
        <v>30</v>
      </c>
      <c r="B39" s="166">
        <v>103</v>
      </c>
      <c r="C39" s="151">
        <v>27</v>
      </c>
      <c r="D39" s="152" t="s">
        <v>25</v>
      </c>
      <c r="E39" s="151">
        <v>1942</v>
      </c>
      <c r="F39" s="153">
        <v>17844</v>
      </c>
      <c r="G39" s="154">
        <v>715</v>
      </c>
      <c r="H39" s="152" t="s">
        <v>116</v>
      </c>
      <c r="I39" s="164">
        <v>2</v>
      </c>
      <c r="J39" s="158">
        <v>3</v>
      </c>
      <c r="K39" s="158">
        <v>2</v>
      </c>
      <c r="L39" s="158">
        <v>2</v>
      </c>
      <c r="M39" s="158"/>
      <c r="N39" s="158"/>
      <c r="O39" s="158">
        <v>1</v>
      </c>
      <c r="P39" s="158"/>
      <c r="Q39" s="158"/>
      <c r="R39" s="158"/>
      <c r="S39" s="158"/>
      <c r="T39" s="174">
        <f t="shared" si="0"/>
        <v>81</v>
      </c>
      <c r="U39" s="172"/>
      <c r="V39" s="172" t="s">
        <v>145</v>
      </c>
      <c r="W39" s="61">
        <f t="shared" si="1"/>
        <v>10</v>
      </c>
    </row>
    <row r="40" spans="1:23" s="61" customFormat="1" ht="15.75">
      <c r="A40" s="181">
        <v>31</v>
      </c>
      <c r="B40" s="166">
        <v>109</v>
      </c>
      <c r="C40" s="151">
        <v>40</v>
      </c>
      <c r="D40" s="152" t="s">
        <v>30</v>
      </c>
      <c r="E40" s="151">
        <v>1942</v>
      </c>
      <c r="F40" s="153">
        <v>14722</v>
      </c>
      <c r="G40" s="154">
        <v>715</v>
      </c>
      <c r="H40" s="152" t="s">
        <v>116</v>
      </c>
      <c r="I40" s="177">
        <v>2</v>
      </c>
      <c r="J40" s="172">
        <v>1</v>
      </c>
      <c r="K40" s="172">
        <v>2</v>
      </c>
      <c r="L40" s="172">
        <v>5</v>
      </c>
      <c r="M40" s="172"/>
      <c r="N40" s="172"/>
      <c r="O40" s="172"/>
      <c r="P40" s="172"/>
      <c r="Q40" s="172"/>
      <c r="R40" s="172"/>
      <c r="S40" s="172"/>
      <c r="T40" s="173">
        <f t="shared" si="0"/>
        <v>80</v>
      </c>
      <c r="U40" s="172"/>
      <c r="V40" s="172" t="s">
        <v>145</v>
      </c>
      <c r="W40" s="61">
        <f t="shared" si="1"/>
        <v>10</v>
      </c>
    </row>
    <row r="41" spans="1:23" s="61" customFormat="1" ht="15.75">
      <c r="A41" s="181">
        <v>32</v>
      </c>
      <c r="B41" s="166">
        <v>101</v>
      </c>
      <c r="C41" s="151">
        <v>23</v>
      </c>
      <c r="D41" s="152" t="s">
        <v>152</v>
      </c>
      <c r="E41" s="151">
        <v>1975</v>
      </c>
      <c r="F41" s="153">
        <v>23591</v>
      </c>
      <c r="G41" s="154">
        <v>311</v>
      </c>
      <c r="H41" s="152" t="s">
        <v>153</v>
      </c>
      <c r="I41" s="177"/>
      <c r="J41" s="178">
        <v>3</v>
      </c>
      <c r="K41" s="178">
        <v>2</v>
      </c>
      <c r="L41" s="178">
        <v>5</v>
      </c>
      <c r="M41" s="178"/>
      <c r="N41" s="178"/>
      <c r="O41" s="178"/>
      <c r="P41" s="178"/>
      <c r="Q41" s="178"/>
      <c r="R41" s="178"/>
      <c r="S41" s="178"/>
      <c r="T41" s="173">
        <f t="shared" si="0"/>
        <v>78</v>
      </c>
      <c r="U41" s="178"/>
      <c r="V41" s="178"/>
      <c r="W41" s="61">
        <f t="shared" si="1"/>
        <v>10</v>
      </c>
    </row>
    <row r="42" spans="1:23" s="61" customFormat="1" ht="15.75">
      <c r="A42" s="181">
        <v>33</v>
      </c>
      <c r="B42" s="166">
        <v>123</v>
      </c>
      <c r="C42" s="151">
        <v>13</v>
      </c>
      <c r="D42" s="152" t="s">
        <v>119</v>
      </c>
      <c r="E42" s="151">
        <v>1946</v>
      </c>
      <c r="F42" s="153">
        <v>34589</v>
      </c>
      <c r="G42" s="154">
        <v>715</v>
      </c>
      <c r="H42" s="152" t="s">
        <v>116</v>
      </c>
      <c r="I42" s="164"/>
      <c r="J42" s="179">
        <v>2</v>
      </c>
      <c r="K42" s="179">
        <v>3</v>
      </c>
      <c r="L42" s="179">
        <v>5</v>
      </c>
      <c r="M42" s="179"/>
      <c r="N42" s="179"/>
      <c r="O42" s="179"/>
      <c r="P42" s="179"/>
      <c r="Q42" s="179"/>
      <c r="R42" s="179"/>
      <c r="S42" s="179"/>
      <c r="T42" s="174">
        <f t="shared" si="0"/>
        <v>77</v>
      </c>
      <c r="U42" s="178"/>
      <c r="V42" s="178" t="s">
        <v>146</v>
      </c>
      <c r="W42" s="61">
        <f t="shared" si="1"/>
        <v>10</v>
      </c>
    </row>
    <row r="43" spans="1:23" s="61" customFormat="1" ht="15.75">
      <c r="A43" s="181"/>
      <c r="B43" s="166">
        <v>202</v>
      </c>
      <c r="C43" s="151">
        <v>15</v>
      </c>
      <c r="D43" s="152" t="s">
        <v>166</v>
      </c>
      <c r="E43" s="151">
        <v>1965</v>
      </c>
      <c r="F43" s="153">
        <v>21551</v>
      </c>
      <c r="G43" s="154">
        <v>105</v>
      </c>
      <c r="H43" s="152" t="s">
        <v>112</v>
      </c>
      <c r="I43" s="176"/>
      <c r="J43" s="178">
        <v>2</v>
      </c>
      <c r="K43" s="178">
        <v>4</v>
      </c>
      <c r="L43" s="178">
        <v>3</v>
      </c>
      <c r="M43" s="178">
        <v>1</v>
      </c>
      <c r="N43" s="178"/>
      <c r="O43" s="178"/>
      <c r="P43" s="178"/>
      <c r="Q43" s="178"/>
      <c r="R43" s="178"/>
      <c r="S43" s="178"/>
      <c r="T43" s="173">
        <f t="shared" si="0"/>
        <v>77</v>
      </c>
      <c r="U43" s="178"/>
      <c r="V43" s="178"/>
      <c r="W43" s="61">
        <f t="shared" si="1"/>
        <v>10</v>
      </c>
    </row>
    <row r="44" spans="1:23" s="61" customFormat="1" ht="15.75">
      <c r="A44" s="181"/>
      <c r="B44" s="166">
        <v>204</v>
      </c>
      <c r="C44" s="151">
        <v>44</v>
      </c>
      <c r="D44" s="152" t="s">
        <v>167</v>
      </c>
      <c r="E44" s="151">
        <v>1964</v>
      </c>
      <c r="F44" s="153">
        <v>40144</v>
      </c>
      <c r="G44" s="154">
        <v>122</v>
      </c>
      <c r="H44" s="152" t="s">
        <v>168</v>
      </c>
      <c r="I44" s="176">
        <v>1</v>
      </c>
      <c r="J44" s="178">
        <v>2</v>
      </c>
      <c r="K44" s="178">
        <v>2</v>
      </c>
      <c r="L44" s="178">
        <v>3</v>
      </c>
      <c r="M44" s="178">
        <v>2</v>
      </c>
      <c r="N44" s="178"/>
      <c r="O44" s="178"/>
      <c r="P44" s="178"/>
      <c r="Q44" s="178"/>
      <c r="R44" s="178"/>
      <c r="S44" s="178"/>
      <c r="T44" s="173">
        <f t="shared" si="0"/>
        <v>77</v>
      </c>
      <c r="U44" s="178"/>
      <c r="V44" s="178" t="s">
        <v>146</v>
      </c>
      <c r="W44" s="61">
        <f t="shared" si="1"/>
        <v>10</v>
      </c>
    </row>
    <row r="45" spans="1:23" s="61" customFormat="1" ht="15.75">
      <c r="A45" s="181">
        <v>36</v>
      </c>
      <c r="B45" s="166">
        <v>203</v>
      </c>
      <c r="C45" s="151">
        <v>39</v>
      </c>
      <c r="D45" s="152" t="s">
        <v>67</v>
      </c>
      <c r="E45" s="151">
        <v>1965</v>
      </c>
      <c r="F45" s="153">
        <v>29502</v>
      </c>
      <c r="G45" s="154">
        <v>37</v>
      </c>
      <c r="H45" s="152" t="s">
        <v>120</v>
      </c>
      <c r="I45" s="176"/>
      <c r="J45" s="183"/>
      <c r="K45" s="183">
        <v>3</v>
      </c>
      <c r="L45" s="183">
        <v>3</v>
      </c>
      <c r="M45" s="183">
        <v>3</v>
      </c>
      <c r="N45" s="183">
        <v>1</v>
      </c>
      <c r="O45" s="183"/>
      <c r="P45" s="183"/>
      <c r="Q45" s="183"/>
      <c r="R45" s="183"/>
      <c r="S45" s="183"/>
      <c r="T45" s="184">
        <f t="shared" si="0"/>
        <v>68</v>
      </c>
      <c r="U45" s="183"/>
      <c r="V45" s="183"/>
      <c r="W45" s="61">
        <f t="shared" si="1"/>
        <v>10</v>
      </c>
    </row>
    <row r="46" spans="1:22" s="62" customFormat="1" ht="15.75">
      <c r="A46" s="46"/>
      <c r="B46" s="54"/>
      <c r="C46" s="33"/>
      <c r="D46" s="36"/>
      <c r="E46" s="37"/>
      <c r="F46" s="38"/>
      <c r="G46" s="38"/>
      <c r="H46" s="3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32"/>
      <c r="U46" s="25"/>
      <c r="V46" s="25"/>
    </row>
    <row r="47" spans="1:11" s="11" customFormat="1" ht="15.75">
      <c r="A47" s="11" t="s">
        <v>28</v>
      </c>
      <c r="B47" s="10"/>
      <c r="D47" s="11" t="s">
        <v>131</v>
      </c>
      <c r="I47" s="11" t="s">
        <v>27</v>
      </c>
      <c r="K47" s="67" t="s">
        <v>65</v>
      </c>
    </row>
    <row r="48" spans="1:4" ht="15.75">
      <c r="A48" s="11"/>
      <c r="D48" s="129"/>
    </row>
    <row r="49" spans="2:22" s="11" customFormat="1" ht="15.75">
      <c r="B49" s="10"/>
      <c r="J49" s="10"/>
      <c r="L49" s="10"/>
      <c r="M49" s="10"/>
      <c r="N49" s="10"/>
      <c r="O49" s="10"/>
      <c r="P49" s="10"/>
      <c r="Q49" s="10"/>
      <c r="R49" s="10"/>
      <c r="S49" s="10"/>
      <c r="V49" s="10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5905511811023623" bottom="0.5905511811023623" header="0.5118110236220472" footer="0.31496062992125984"/>
  <pageSetup fitToHeight="2" fitToWidth="1" horizontalDpi="300" verticalDpi="300" orientation="landscape" paperSize="9" scale="85" r:id="rId1"/>
  <headerFooter alignWithMargins="0">
    <oddFooter>&amp;LSSKP UNIOP Sokolov&amp;C&amp;P/&amp;N&amp;Rwww.volny.cz/sskpsokolov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101" zoomScaleNormal="101" zoomScalePageLayoutView="0" workbookViewId="0" topLeftCell="A1">
      <pane ySplit="9" topLeftCell="A10" activePane="bottomLeft" state="frozen"/>
      <selection pane="topLeft" activeCell="A1" sqref="A1"/>
      <selection pane="bottomLeft" activeCell="J1" sqref="J1:M1"/>
    </sheetView>
  </sheetViews>
  <sheetFormatPr defaultColWidth="10.57421875" defaultRowHeight="12.75" outlineLevelCol="1"/>
  <cols>
    <col min="1" max="1" width="6.8515625" style="0" customWidth="1"/>
    <col min="2" max="3" width="6.8515625" style="1" customWidth="1"/>
    <col min="4" max="4" width="25.28125" style="0" customWidth="1" outlineLevel="1"/>
    <col min="5" max="5" width="6.28125" style="1" customWidth="1" outlineLevel="1"/>
    <col min="6" max="6" width="7.57421875" style="1" customWidth="1" outlineLevel="1"/>
    <col min="7" max="7" width="6.421875" style="1" customWidth="1" outlineLevel="1"/>
    <col min="8" max="8" width="27.8515625" style="0" customWidth="1" outlineLevel="1"/>
    <col min="9" max="18" width="4.28125" style="1" customWidth="1" outlineLevel="1"/>
    <col min="19" max="19" width="4.28125" style="1" customWidth="1"/>
    <col min="20" max="20" width="10.140625" style="1" customWidth="1"/>
    <col min="21" max="21" width="7.140625" style="1" customWidth="1"/>
    <col min="22" max="22" width="5.7109375" style="1" customWidth="1"/>
    <col min="23" max="23" width="6.421875" style="0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.75">
      <c r="E2"/>
      <c r="F2"/>
    </row>
    <row r="3" spans="1:22" s="4" customFormat="1" ht="18.75">
      <c r="A3" s="4" t="s">
        <v>1</v>
      </c>
      <c r="B3" s="6"/>
      <c r="C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C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100</v>
      </c>
      <c r="V4" s="6"/>
    </row>
    <row r="5" spans="1:22" s="4" customFormat="1" ht="18.75">
      <c r="A5" s="4" t="s">
        <v>3</v>
      </c>
      <c r="B5" s="6"/>
      <c r="C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C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C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C8" s="6"/>
      <c r="E8" s="4" t="s">
        <v>39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61" customFormat="1" ht="16.5" thickTop="1">
      <c r="A10" s="182">
        <v>1</v>
      </c>
      <c r="B10" s="187">
        <v>211</v>
      </c>
      <c r="C10" s="188">
        <v>16</v>
      </c>
      <c r="D10" s="189" t="s">
        <v>48</v>
      </c>
      <c r="E10" s="188">
        <v>1972</v>
      </c>
      <c r="F10" s="190">
        <v>22196</v>
      </c>
      <c r="G10" s="191">
        <v>209</v>
      </c>
      <c r="H10" s="189" t="s">
        <v>156</v>
      </c>
      <c r="I10" s="198">
        <v>6</v>
      </c>
      <c r="J10" s="192">
        <v>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3">
        <f aca="true" t="shared" si="0" ref="T10:T47">(I10*10)+(J10*9)+(K10*8)+(L10*7)+(M10*6)+(N10*5)+(O10*4)+(P10*3)+(Q10*2)+(R10*1)</f>
        <v>96</v>
      </c>
      <c r="U10" s="192">
        <v>41</v>
      </c>
      <c r="V10" s="192" t="s">
        <v>144</v>
      </c>
      <c r="W10" s="61">
        <f aca="true" t="shared" si="1" ref="W10:W29">SUM(I10:S10)</f>
        <v>10</v>
      </c>
    </row>
    <row r="11" spans="1:23" s="61" customFormat="1" ht="15.75">
      <c r="A11" s="181">
        <v>2</v>
      </c>
      <c r="B11" s="157">
        <v>419</v>
      </c>
      <c r="C11" s="151">
        <v>43</v>
      </c>
      <c r="D11" s="152" t="s">
        <v>122</v>
      </c>
      <c r="E11" s="151">
        <v>1958</v>
      </c>
      <c r="F11" s="153">
        <v>38881</v>
      </c>
      <c r="G11" s="154">
        <v>200</v>
      </c>
      <c r="H11" s="152" t="s">
        <v>123</v>
      </c>
      <c r="I11" s="177">
        <v>6</v>
      </c>
      <c r="J11" s="177">
        <v>4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94">
        <f t="shared" si="0"/>
        <v>96</v>
      </c>
      <c r="U11" s="177">
        <v>43</v>
      </c>
      <c r="V11" s="177" t="s">
        <v>144</v>
      </c>
      <c r="W11" s="61">
        <f t="shared" si="1"/>
        <v>10</v>
      </c>
    </row>
    <row r="12" spans="1:23" s="61" customFormat="1" ht="15.75">
      <c r="A12" s="181">
        <v>3</v>
      </c>
      <c r="B12" s="185">
        <v>214</v>
      </c>
      <c r="C12" s="151">
        <v>47</v>
      </c>
      <c r="D12" s="152" t="s">
        <v>19</v>
      </c>
      <c r="E12" s="151">
        <v>1945</v>
      </c>
      <c r="F12" s="153">
        <v>23586</v>
      </c>
      <c r="G12" s="154">
        <v>84</v>
      </c>
      <c r="H12" s="152" t="s">
        <v>107</v>
      </c>
      <c r="I12" s="176">
        <v>6</v>
      </c>
      <c r="J12" s="177">
        <v>2</v>
      </c>
      <c r="K12" s="177">
        <v>2</v>
      </c>
      <c r="L12" s="177"/>
      <c r="M12" s="177"/>
      <c r="N12" s="177"/>
      <c r="O12" s="177"/>
      <c r="P12" s="177"/>
      <c r="Q12" s="177"/>
      <c r="R12" s="177"/>
      <c r="S12" s="177"/>
      <c r="T12" s="194">
        <f t="shared" si="0"/>
        <v>94</v>
      </c>
      <c r="U12" s="177">
        <v>60</v>
      </c>
      <c r="V12" s="177" t="s">
        <v>144</v>
      </c>
      <c r="W12" s="61">
        <f t="shared" si="1"/>
        <v>10</v>
      </c>
    </row>
    <row r="13" spans="1:23" s="61" customFormat="1" ht="15.75">
      <c r="A13" s="181">
        <v>4</v>
      </c>
      <c r="B13" s="185">
        <v>216</v>
      </c>
      <c r="C13" s="151">
        <v>41</v>
      </c>
      <c r="D13" s="152" t="s">
        <v>86</v>
      </c>
      <c r="E13" s="151">
        <v>1947</v>
      </c>
      <c r="F13" s="153">
        <v>11148</v>
      </c>
      <c r="G13" s="154">
        <v>77</v>
      </c>
      <c r="H13" s="152" t="s">
        <v>158</v>
      </c>
      <c r="I13" s="176">
        <v>6</v>
      </c>
      <c r="J13" s="177">
        <v>2</v>
      </c>
      <c r="K13" s="177">
        <v>2</v>
      </c>
      <c r="L13" s="177"/>
      <c r="M13" s="177"/>
      <c r="N13" s="177"/>
      <c r="O13" s="177"/>
      <c r="P13" s="177"/>
      <c r="Q13" s="177"/>
      <c r="R13" s="177"/>
      <c r="S13" s="177"/>
      <c r="T13" s="194">
        <f t="shared" si="0"/>
        <v>94</v>
      </c>
      <c r="U13" s="177">
        <v>61</v>
      </c>
      <c r="V13" s="177" t="s">
        <v>144</v>
      </c>
      <c r="W13" s="61">
        <f t="shared" si="1"/>
        <v>10</v>
      </c>
    </row>
    <row r="14" spans="1:23" s="61" customFormat="1" ht="15.75">
      <c r="A14" s="181">
        <v>5</v>
      </c>
      <c r="B14" s="185">
        <v>306</v>
      </c>
      <c r="C14" s="151">
        <v>48</v>
      </c>
      <c r="D14" s="152" t="s">
        <v>170</v>
      </c>
      <c r="E14" s="151">
        <v>1966</v>
      </c>
      <c r="F14" s="153">
        <v>40353</v>
      </c>
      <c r="G14" s="154">
        <v>77</v>
      </c>
      <c r="H14" s="152" t="s">
        <v>158</v>
      </c>
      <c r="I14" s="176">
        <v>5</v>
      </c>
      <c r="J14" s="177">
        <v>4</v>
      </c>
      <c r="K14" s="177">
        <v>1</v>
      </c>
      <c r="L14" s="177"/>
      <c r="M14" s="177"/>
      <c r="N14" s="177"/>
      <c r="O14" s="177"/>
      <c r="P14" s="177"/>
      <c r="Q14" s="177"/>
      <c r="R14" s="177"/>
      <c r="S14" s="177"/>
      <c r="T14" s="194">
        <f t="shared" si="0"/>
        <v>94</v>
      </c>
      <c r="U14" s="177"/>
      <c r="V14" s="177" t="s">
        <v>143</v>
      </c>
      <c r="W14" s="61">
        <f t="shared" si="1"/>
        <v>10</v>
      </c>
    </row>
    <row r="15" spans="1:23" s="61" customFormat="1" ht="15.75">
      <c r="A15" s="181">
        <v>6</v>
      </c>
      <c r="B15" s="185">
        <v>222</v>
      </c>
      <c r="C15" s="151">
        <v>10</v>
      </c>
      <c r="D15" s="152" t="s">
        <v>22</v>
      </c>
      <c r="E15" s="151">
        <v>1960</v>
      </c>
      <c r="F15" s="153">
        <v>20112</v>
      </c>
      <c r="G15" s="154">
        <v>205</v>
      </c>
      <c r="H15" s="152" t="s">
        <v>106</v>
      </c>
      <c r="I15" s="176">
        <v>4</v>
      </c>
      <c r="J15" s="177">
        <v>6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94">
        <f t="shared" si="0"/>
        <v>94</v>
      </c>
      <c r="U15" s="177">
        <v>45</v>
      </c>
      <c r="V15" s="177" t="s">
        <v>144</v>
      </c>
      <c r="W15" s="61">
        <f t="shared" si="1"/>
        <v>10</v>
      </c>
    </row>
    <row r="16" spans="1:23" s="61" customFormat="1" ht="15.75">
      <c r="A16" s="181">
        <v>7</v>
      </c>
      <c r="B16" s="185">
        <v>224</v>
      </c>
      <c r="C16" s="151">
        <v>14</v>
      </c>
      <c r="D16" s="152" t="s">
        <v>26</v>
      </c>
      <c r="E16" s="151">
        <v>1952</v>
      </c>
      <c r="F16" s="153">
        <v>14893</v>
      </c>
      <c r="G16" s="154">
        <v>457</v>
      </c>
      <c r="H16" s="152" t="s">
        <v>162</v>
      </c>
      <c r="I16" s="176">
        <v>4</v>
      </c>
      <c r="J16" s="177">
        <v>6</v>
      </c>
      <c r="K16" s="177"/>
      <c r="L16" s="177"/>
      <c r="M16" s="177"/>
      <c r="N16" s="177"/>
      <c r="O16" s="177"/>
      <c r="P16" s="177"/>
      <c r="Q16" s="177"/>
      <c r="R16" s="177"/>
      <c r="S16" s="177"/>
      <c r="T16" s="194">
        <f t="shared" si="0"/>
        <v>94</v>
      </c>
      <c r="U16" s="177">
        <v>50</v>
      </c>
      <c r="V16" s="177" t="s">
        <v>144</v>
      </c>
      <c r="W16" s="61">
        <f t="shared" si="1"/>
        <v>10</v>
      </c>
    </row>
    <row r="17" spans="1:23" s="61" customFormat="1" ht="15.75">
      <c r="A17" s="181">
        <v>8</v>
      </c>
      <c r="B17" s="185">
        <v>227</v>
      </c>
      <c r="C17" s="151">
        <v>19</v>
      </c>
      <c r="D17" s="152" t="s">
        <v>52</v>
      </c>
      <c r="E17" s="151">
        <v>1972</v>
      </c>
      <c r="F17" s="153">
        <v>32945</v>
      </c>
      <c r="G17" s="154">
        <v>210</v>
      </c>
      <c r="H17" s="152" t="s">
        <v>108</v>
      </c>
      <c r="I17" s="176">
        <v>5</v>
      </c>
      <c r="J17" s="177">
        <v>2</v>
      </c>
      <c r="K17" s="177">
        <v>3</v>
      </c>
      <c r="L17" s="177"/>
      <c r="M17" s="177"/>
      <c r="N17" s="177"/>
      <c r="O17" s="177"/>
      <c r="P17" s="177"/>
      <c r="Q17" s="177"/>
      <c r="R17" s="177"/>
      <c r="S17" s="177"/>
      <c r="T17" s="194">
        <f t="shared" si="0"/>
        <v>92</v>
      </c>
      <c r="U17" s="177"/>
      <c r="V17" s="177" t="s">
        <v>143</v>
      </c>
      <c r="W17" s="61">
        <f t="shared" si="1"/>
        <v>10</v>
      </c>
    </row>
    <row r="18" spans="1:23" s="61" customFormat="1" ht="15.75">
      <c r="A18" s="181"/>
      <c r="B18" s="185">
        <v>220</v>
      </c>
      <c r="C18" s="151">
        <v>8</v>
      </c>
      <c r="D18" s="152" t="s">
        <v>160</v>
      </c>
      <c r="E18" s="151">
        <v>1946</v>
      </c>
      <c r="F18" s="153">
        <v>20316</v>
      </c>
      <c r="G18" s="154">
        <v>715</v>
      </c>
      <c r="H18" s="152" t="s">
        <v>116</v>
      </c>
      <c r="I18" s="176">
        <v>3</v>
      </c>
      <c r="J18" s="196">
        <v>6</v>
      </c>
      <c r="K18" s="196">
        <v>1</v>
      </c>
      <c r="L18" s="196"/>
      <c r="M18" s="177"/>
      <c r="N18" s="177"/>
      <c r="O18" s="177"/>
      <c r="P18" s="177"/>
      <c r="Q18" s="177"/>
      <c r="R18" s="177"/>
      <c r="S18" s="177"/>
      <c r="T18" s="194">
        <f t="shared" si="0"/>
        <v>92</v>
      </c>
      <c r="U18" s="177"/>
      <c r="V18" s="177" t="s">
        <v>144</v>
      </c>
      <c r="W18" s="61">
        <f t="shared" si="1"/>
        <v>10</v>
      </c>
    </row>
    <row r="19" spans="1:23" s="61" customFormat="1" ht="15.75">
      <c r="A19" s="181"/>
      <c r="B19" s="185">
        <v>302</v>
      </c>
      <c r="C19" s="151">
        <v>12</v>
      </c>
      <c r="D19" s="152" t="s">
        <v>51</v>
      </c>
      <c r="E19" s="151">
        <v>1954</v>
      </c>
      <c r="F19" s="153">
        <v>14888</v>
      </c>
      <c r="G19" s="154">
        <v>210</v>
      </c>
      <c r="H19" s="152" t="s">
        <v>108</v>
      </c>
      <c r="I19" s="176">
        <v>3</v>
      </c>
      <c r="J19" s="177">
        <v>6</v>
      </c>
      <c r="K19" s="177">
        <v>1</v>
      </c>
      <c r="L19" s="177"/>
      <c r="M19" s="177"/>
      <c r="N19" s="177"/>
      <c r="O19" s="177"/>
      <c r="P19" s="177"/>
      <c r="Q19" s="177"/>
      <c r="R19" s="177"/>
      <c r="S19" s="177"/>
      <c r="T19" s="194">
        <f t="shared" si="0"/>
        <v>92</v>
      </c>
      <c r="U19" s="177"/>
      <c r="V19" s="177" t="s">
        <v>144</v>
      </c>
      <c r="W19" s="61">
        <f t="shared" si="1"/>
        <v>10</v>
      </c>
    </row>
    <row r="20" spans="1:23" s="61" customFormat="1" ht="15.75">
      <c r="A20" s="181"/>
      <c r="B20" s="185">
        <v>226</v>
      </c>
      <c r="C20" s="151">
        <v>18</v>
      </c>
      <c r="D20" s="152" t="s">
        <v>163</v>
      </c>
      <c r="E20" s="151">
        <v>1954</v>
      </c>
      <c r="F20" s="153">
        <v>28746</v>
      </c>
      <c r="G20" s="154">
        <v>235</v>
      </c>
      <c r="H20" s="152" t="s">
        <v>118</v>
      </c>
      <c r="I20" s="176">
        <v>3</v>
      </c>
      <c r="J20" s="177">
        <v>6</v>
      </c>
      <c r="K20" s="177">
        <v>1</v>
      </c>
      <c r="L20" s="177"/>
      <c r="M20" s="177"/>
      <c r="N20" s="177"/>
      <c r="O20" s="177"/>
      <c r="P20" s="177"/>
      <c r="Q20" s="177"/>
      <c r="R20" s="177"/>
      <c r="S20" s="177"/>
      <c r="T20" s="194">
        <f t="shared" si="0"/>
        <v>92</v>
      </c>
      <c r="U20" s="177"/>
      <c r="V20" s="177" t="s">
        <v>144</v>
      </c>
      <c r="W20" s="61">
        <f t="shared" si="1"/>
        <v>10</v>
      </c>
    </row>
    <row r="21" spans="1:23" s="61" customFormat="1" ht="15.75">
      <c r="A21" s="181"/>
      <c r="B21" s="185">
        <v>323</v>
      </c>
      <c r="C21" s="151">
        <v>32</v>
      </c>
      <c r="D21" s="152" t="s">
        <v>113</v>
      </c>
      <c r="E21" s="151">
        <v>1967</v>
      </c>
      <c r="F21" s="153">
        <v>20460</v>
      </c>
      <c r="G21" s="154">
        <v>21</v>
      </c>
      <c r="H21" s="152" t="s">
        <v>114</v>
      </c>
      <c r="I21" s="176">
        <v>3</v>
      </c>
      <c r="J21" s="177">
        <v>6</v>
      </c>
      <c r="K21" s="177">
        <v>1</v>
      </c>
      <c r="L21" s="177"/>
      <c r="M21" s="177"/>
      <c r="N21" s="177"/>
      <c r="O21" s="177"/>
      <c r="P21" s="177"/>
      <c r="Q21" s="177"/>
      <c r="R21" s="177"/>
      <c r="S21" s="177"/>
      <c r="T21" s="194">
        <f t="shared" si="0"/>
        <v>92</v>
      </c>
      <c r="U21" s="177"/>
      <c r="V21" s="177" t="s">
        <v>143</v>
      </c>
      <c r="W21" s="61">
        <f t="shared" si="1"/>
        <v>10</v>
      </c>
    </row>
    <row r="22" spans="1:23" s="61" customFormat="1" ht="15.75">
      <c r="A22" s="181"/>
      <c r="B22" s="185">
        <v>327</v>
      </c>
      <c r="C22" s="151">
        <v>38</v>
      </c>
      <c r="D22" s="152" t="s">
        <v>85</v>
      </c>
      <c r="E22" s="151">
        <v>1950</v>
      </c>
      <c r="F22" s="153">
        <v>4928</v>
      </c>
      <c r="G22" s="154">
        <v>117</v>
      </c>
      <c r="H22" s="152" t="s">
        <v>111</v>
      </c>
      <c r="I22" s="176">
        <v>4</v>
      </c>
      <c r="J22" s="177">
        <v>4</v>
      </c>
      <c r="K22" s="177">
        <v>2</v>
      </c>
      <c r="L22" s="177"/>
      <c r="M22" s="177"/>
      <c r="N22" s="177"/>
      <c r="O22" s="177"/>
      <c r="P22" s="177"/>
      <c r="Q22" s="177"/>
      <c r="R22" s="177"/>
      <c r="S22" s="177"/>
      <c r="T22" s="194">
        <f t="shared" si="0"/>
        <v>92</v>
      </c>
      <c r="U22" s="177"/>
      <c r="V22" s="177" t="s">
        <v>144</v>
      </c>
      <c r="W22" s="61">
        <f t="shared" si="1"/>
        <v>10</v>
      </c>
    </row>
    <row r="23" spans="1:23" s="61" customFormat="1" ht="15.75">
      <c r="A23" s="181">
        <v>14</v>
      </c>
      <c r="B23" s="185">
        <v>228</v>
      </c>
      <c r="C23" s="151">
        <v>20</v>
      </c>
      <c r="D23" s="152" t="s">
        <v>21</v>
      </c>
      <c r="E23" s="151">
        <v>1971</v>
      </c>
      <c r="F23" s="153">
        <v>33016</v>
      </c>
      <c r="G23" s="154">
        <v>176</v>
      </c>
      <c r="H23" s="152" t="s">
        <v>136</v>
      </c>
      <c r="I23" s="176">
        <v>3</v>
      </c>
      <c r="J23" s="177">
        <v>5</v>
      </c>
      <c r="K23" s="177">
        <v>2</v>
      </c>
      <c r="L23" s="177"/>
      <c r="M23" s="177"/>
      <c r="N23" s="177"/>
      <c r="O23" s="177"/>
      <c r="P23" s="177"/>
      <c r="Q23" s="177"/>
      <c r="R23" s="177"/>
      <c r="S23" s="177"/>
      <c r="T23" s="194">
        <f t="shared" si="0"/>
        <v>91</v>
      </c>
      <c r="U23" s="177"/>
      <c r="V23" s="177" t="s">
        <v>145</v>
      </c>
      <c r="W23" s="61">
        <f t="shared" si="1"/>
        <v>10</v>
      </c>
    </row>
    <row r="24" spans="1:23" s="61" customFormat="1" ht="15.75">
      <c r="A24" s="181"/>
      <c r="B24" s="185">
        <v>325</v>
      </c>
      <c r="C24" s="151">
        <v>34</v>
      </c>
      <c r="D24" s="152" t="s">
        <v>49</v>
      </c>
      <c r="E24" s="151">
        <v>1965</v>
      </c>
      <c r="F24" s="153">
        <v>13079</v>
      </c>
      <c r="G24" s="154">
        <v>117</v>
      </c>
      <c r="H24" s="152" t="s">
        <v>111</v>
      </c>
      <c r="I24" s="176">
        <v>2</v>
      </c>
      <c r="J24" s="177">
        <v>7</v>
      </c>
      <c r="K24" s="177">
        <v>1</v>
      </c>
      <c r="L24" s="177"/>
      <c r="M24" s="177"/>
      <c r="N24" s="177"/>
      <c r="O24" s="177"/>
      <c r="P24" s="177"/>
      <c r="Q24" s="177"/>
      <c r="R24" s="177"/>
      <c r="S24" s="177"/>
      <c r="T24" s="194">
        <f t="shared" si="0"/>
        <v>91</v>
      </c>
      <c r="U24" s="177"/>
      <c r="V24" s="177" t="s">
        <v>145</v>
      </c>
      <c r="W24" s="61">
        <f t="shared" si="1"/>
        <v>10</v>
      </c>
    </row>
    <row r="25" spans="1:23" s="61" customFormat="1" ht="15.75">
      <c r="A25" s="181">
        <v>16</v>
      </c>
      <c r="B25" s="185">
        <v>212</v>
      </c>
      <c r="C25" s="151">
        <v>24</v>
      </c>
      <c r="D25" s="152" t="s">
        <v>18</v>
      </c>
      <c r="E25" s="151">
        <v>1951</v>
      </c>
      <c r="F25" s="153">
        <v>13302</v>
      </c>
      <c r="G25" s="154">
        <v>205</v>
      </c>
      <c r="H25" s="152" t="s">
        <v>106</v>
      </c>
      <c r="I25" s="176">
        <v>4</v>
      </c>
      <c r="J25" s="177">
        <v>2</v>
      </c>
      <c r="K25" s="177">
        <v>4</v>
      </c>
      <c r="L25" s="177"/>
      <c r="M25" s="177"/>
      <c r="N25" s="177"/>
      <c r="O25" s="177"/>
      <c r="P25" s="177"/>
      <c r="Q25" s="177"/>
      <c r="R25" s="177"/>
      <c r="S25" s="177"/>
      <c r="T25" s="194">
        <f t="shared" si="0"/>
        <v>90</v>
      </c>
      <c r="U25" s="177"/>
      <c r="V25" s="177" t="s">
        <v>144</v>
      </c>
      <c r="W25" s="61">
        <f t="shared" si="1"/>
        <v>10</v>
      </c>
    </row>
    <row r="26" spans="1:23" s="61" customFormat="1" ht="15.75">
      <c r="A26" s="181"/>
      <c r="B26" s="185">
        <v>321</v>
      </c>
      <c r="C26" s="151">
        <v>28</v>
      </c>
      <c r="D26" s="152" t="s">
        <v>29</v>
      </c>
      <c r="E26" s="151">
        <v>1981</v>
      </c>
      <c r="F26" s="153">
        <v>23370</v>
      </c>
      <c r="G26" s="154">
        <v>28</v>
      </c>
      <c r="H26" s="152" t="s">
        <v>115</v>
      </c>
      <c r="I26" s="176">
        <v>2</v>
      </c>
      <c r="J26" s="177">
        <v>6</v>
      </c>
      <c r="K26" s="177">
        <v>2</v>
      </c>
      <c r="L26" s="177"/>
      <c r="M26" s="177"/>
      <c r="N26" s="177"/>
      <c r="O26" s="177"/>
      <c r="P26" s="177"/>
      <c r="Q26" s="177"/>
      <c r="R26" s="177"/>
      <c r="S26" s="177"/>
      <c r="T26" s="194">
        <f t="shared" si="0"/>
        <v>90</v>
      </c>
      <c r="U26" s="177"/>
      <c r="V26" s="177" t="s">
        <v>145</v>
      </c>
      <c r="W26" s="61">
        <f t="shared" si="1"/>
        <v>10</v>
      </c>
    </row>
    <row r="27" spans="1:23" s="61" customFormat="1" ht="15.75">
      <c r="A27" s="181"/>
      <c r="B27" s="185">
        <v>305</v>
      </c>
      <c r="C27" s="151">
        <v>45</v>
      </c>
      <c r="D27" s="152" t="s">
        <v>169</v>
      </c>
      <c r="E27" s="151">
        <v>1968</v>
      </c>
      <c r="F27" s="153">
        <v>40354</v>
      </c>
      <c r="G27" s="154">
        <v>77</v>
      </c>
      <c r="H27" s="152" t="s">
        <v>158</v>
      </c>
      <c r="I27" s="176">
        <v>3</v>
      </c>
      <c r="J27" s="177">
        <v>4</v>
      </c>
      <c r="K27" s="177">
        <v>3</v>
      </c>
      <c r="L27" s="177"/>
      <c r="M27" s="177"/>
      <c r="N27" s="177"/>
      <c r="O27" s="177"/>
      <c r="P27" s="177"/>
      <c r="Q27" s="177"/>
      <c r="R27" s="177"/>
      <c r="S27" s="177"/>
      <c r="T27" s="194">
        <f t="shared" si="0"/>
        <v>90</v>
      </c>
      <c r="U27" s="177"/>
      <c r="V27" s="177" t="s">
        <v>144</v>
      </c>
      <c r="W27" s="61">
        <f t="shared" si="1"/>
        <v>10</v>
      </c>
    </row>
    <row r="28" spans="1:23" s="61" customFormat="1" ht="15.75">
      <c r="A28" s="181"/>
      <c r="B28" s="185">
        <v>218</v>
      </c>
      <c r="C28" s="151">
        <v>50</v>
      </c>
      <c r="D28" s="152" t="s">
        <v>24</v>
      </c>
      <c r="E28" s="151">
        <v>1953</v>
      </c>
      <c r="F28" s="153">
        <v>4896</v>
      </c>
      <c r="G28" s="154">
        <v>107</v>
      </c>
      <c r="H28" s="152" t="s">
        <v>159</v>
      </c>
      <c r="I28" s="176">
        <v>3</v>
      </c>
      <c r="J28" s="177">
        <v>4</v>
      </c>
      <c r="K28" s="177">
        <v>3</v>
      </c>
      <c r="L28" s="177"/>
      <c r="M28" s="177"/>
      <c r="N28" s="177"/>
      <c r="O28" s="177"/>
      <c r="P28" s="177"/>
      <c r="Q28" s="177"/>
      <c r="R28" s="177"/>
      <c r="S28" s="177"/>
      <c r="T28" s="194">
        <f t="shared" si="0"/>
        <v>90</v>
      </c>
      <c r="U28" s="177"/>
      <c r="V28" s="177" t="s">
        <v>144</v>
      </c>
      <c r="W28" s="61">
        <f t="shared" si="1"/>
        <v>10</v>
      </c>
    </row>
    <row r="29" spans="1:23" s="61" customFormat="1" ht="15.75">
      <c r="A29" s="181"/>
      <c r="B29" s="185">
        <v>309</v>
      </c>
      <c r="C29" s="151">
        <v>54</v>
      </c>
      <c r="D29" s="152" t="s">
        <v>23</v>
      </c>
      <c r="E29" s="151">
        <v>1944</v>
      </c>
      <c r="F29" s="153">
        <v>3286</v>
      </c>
      <c r="G29" s="154">
        <v>176</v>
      </c>
      <c r="H29" s="152" t="s">
        <v>136</v>
      </c>
      <c r="I29" s="176">
        <v>3</v>
      </c>
      <c r="J29" s="177">
        <v>4</v>
      </c>
      <c r="K29" s="177">
        <v>3</v>
      </c>
      <c r="L29" s="177"/>
      <c r="M29" s="177"/>
      <c r="N29" s="177"/>
      <c r="O29" s="177"/>
      <c r="P29" s="177"/>
      <c r="Q29" s="177"/>
      <c r="R29" s="177"/>
      <c r="S29" s="177"/>
      <c r="T29" s="194">
        <f t="shared" si="0"/>
        <v>90</v>
      </c>
      <c r="U29" s="177"/>
      <c r="V29" s="177" t="s">
        <v>144</v>
      </c>
      <c r="W29" s="61">
        <f t="shared" si="1"/>
        <v>10</v>
      </c>
    </row>
    <row r="30" spans="1:23" s="61" customFormat="1" ht="15.75">
      <c r="A30" s="181">
        <v>21</v>
      </c>
      <c r="B30" s="185">
        <v>304</v>
      </c>
      <c r="C30" s="151">
        <v>44</v>
      </c>
      <c r="D30" s="152" t="s">
        <v>167</v>
      </c>
      <c r="E30" s="151">
        <v>1964</v>
      </c>
      <c r="F30" s="153">
        <v>40144</v>
      </c>
      <c r="G30" s="154">
        <v>122</v>
      </c>
      <c r="H30" s="152" t="s">
        <v>168</v>
      </c>
      <c r="I30" s="176">
        <v>1</v>
      </c>
      <c r="J30" s="177">
        <v>7</v>
      </c>
      <c r="K30" s="177">
        <v>2</v>
      </c>
      <c r="L30" s="177"/>
      <c r="M30" s="177"/>
      <c r="N30" s="177"/>
      <c r="O30" s="177"/>
      <c r="P30" s="177"/>
      <c r="Q30" s="177"/>
      <c r="R30" s="177"/>
      <c r="S30" s="177"/>
      <c r="T30" s="194">
        <f t="shared" si="0"/>
        <v>89</v>
      </c>
      <c r="U30" s="195"/>
      <c r="V30" s="177" t="s">
        <v>143</v>
      </c>
      <c r="W30" s="61">
        <f aca="true" t="shared" si="2" ref="W30:W40">SUM(I30:S30)</f>
        <v>10</v>
      </c>
    </row>
    <row r="31" spans="1:23" s="61" customFormat="1" ht="15.75">
      <c r="A31" s="181"/>
      <c r="B31" s="185">
        <v>307</v>
      </c>
      <c r="C31" s="151">
        <v>52</v>
      </c>
      <c r="D31" s="152" t="s">
        <v>47</v>
      </c>
      <c r="E31" s="151">
        <v>1942</v>
      </c>
      <c r="F31" s="153">
        <v>14099</v>
      </c>
      <c r="G31" s="154">
        <v>28</v>
      </c>
      <c r="H31" s="152" t="s">
        <v>115</v>
      </c>
      <c r="I31" s="176">
        <v>1</v>
      </c>
      <c r="J31" s="177">
        <v>7</v>
      </c>
      <c r="K31" s="177">
        <v>2</v>
      </c>
      <c r="L31" s="177"/>
      <c r="M31" s="177"/>
      <c r="N31" s="177"/>
      <c r="O31" s="177"/>
      <c r="P31" s="177"/>
      <c r="Q31" s="177"/>
      <c r="R31" s="177"/>
      <c r="S31" s="177"/>
      <c r="T31" s="194">
        <f t="shared" si="0"/>
        <v>89</v>
      </c>
      <c r="U31" s="177"/>
      <c r="V31" s="177" t="s">
        <v>144</v>
      </c>
      <c r="W31" s="61">
        <f t="shared" si="2"/>
        <v>10</v>
      </c>
    </row>
    <row r="32" spans="1:23" s="61" customFormat="1" ht="15.75">
      <c r="A32" s="181"/>
      <c r="B32" s="185">
        <v>308</v>
      </c>
      <c r="C32" s="151">
        <v>53</v>
      </c>
      <c r="D32" s="152" t="s">
        <v>87</v>
      </c>
      <c r="E32" s="151">
        <v>1971</v>
      </c>
      <c r="F32" s="153">
        <v>36251</v>
      </c>
      <c r="G32" s="154">
        <v>715</v>
      </c>
      <c r="H32" s="152" t="s">
        <v>116</v>
      </c>
      <c r="I32" s="176">
        <v>2</v>
      </c>
      <c r="J32" s="177">
        <v>5</v>
      </c>
      <c r="K32" s="177">
        <v>3</v>
      </c>
      <c r="L32" s="177"/>
      <c r="M32" s="177"/>
      <c r="N32" s="177"/>
      <c r="O32" s="177"/>
      <c r="P32" s="177"/>
      <c r="Q32" s="177"/>
      <c r="R32" s="177"/>
      <c r="S32" s="177"/>
      <c r="T32" s="194">
        <f t="shared" si="0"/>
        <v>89</v>
      </c>
      <c r="U32" s="177"/>
      <c r="V32" s="177" t="s">
        <v>145</v>
      </c>
      <c r="W32" s="61">
        <f t="shared" si="2"/>
        <v>10</v>
      </c>
    </row>
    <row r="33" spans="1:23" s="61" customFormat="1" ht="15.75">
      <c r="A33" s="181">
        <v>24</v>
      </c>
      <c r="B33" s="185">
        <v>225</v>
      </c>
      <c r="C33" s="151">
        <v>17</v>
      </c>
      <c r="D33" s="152" t="s">
        <v>20</v>
      </c>
      <c r="E33" s="151">
        <v>1971</v>
      </c>
      <c r="F33" s="153">
        <v>21037</v>
      </c>
      <c r="G33" s="154">
        <v>176</v>
      </c>
      <c r="H33" s="152" t="s">
        <v>136</v>
      </c>
      <c r="I33" s="176">
        <v>1</v>
      </c>
      <c r="J33" s="177">
        <v>6</v>
      </c>
      <c r="K33" s="177">
        <v>3</v>
      </c>
      <c r="L33" s="177"/>
      <c r="M33" s="177"/>
      <c r="N33" s="177"/>
      <c r="O33" s="177"/>
      <c r="P33" s="177"/>
      <c r="Q33" s="177"/>
      <c r="R33" s="177"/>
      <c r="S33" s="177"/>
      <c r="T33" s="194">
        <f t="shared" si="0"/>
        <v>88</v>
      </c>
      <c r="U33" s="177"/>
      <c r="V33" s="177" t="s">
        <v>145</v>
      </c>
      <c r="W33" s="61">
        <f t="shared" si="2"/>
        <v>10</v>
      </c>
    </row>
    <row r="34" spans="1:23" s="61" customFormat="1" ht="15.75">
      <c r="A34" s="181"/>
      <c r="B34" s="185">
        <v>213</v>
      </c>
      <c r="C34" s="151">
        <v>29</v>
      </c>
      <c r="D34" s="152" t="s">
        <v>16</v>
      </c>
      <c r="E34" s="151">
        <v>1973</v>
      </c>
      <c r="F34" s="153">
        <v>19380</v>
      </c>
      <c r="G34" s="154">
        <v>690</v>
      </c>
      <c r="H34" s="152" t="s">
        <v>157</v>
      </c>
      <c r="I34" s="176">
        <v>2</v>
      </c>
      <c r="J34" s="177">
        <v>4</v>
      </c>
      <c r="K34" s="177">
        <v>4</v>
      </c>
      <c r="L34" s="177"/>
      <c r="M34" s="177"/>
      <c r="N34" s="177"/>
      <c r="O34" s="177"/>
      <c r="P34" s="177"/>
      <c r="Q34" s="177"/>
      <c r="R34" s="177"/>
      <c r="S34" s="177"/>
      <c r="T34" s="194">
        <f t="shared" si="0"/>
        <v>88</v>
      </c>
      <c r="U34" s="177"/>
      <c r="V34" s="177" t="s">
        <v>145</v>
      </c>
      <c r="W34" s="61">
        <f t="shared" si="2"/>
        <v>10</v>
      </c>
    </row>
    <row r="35" spans="1:23" s="61" customFormat="1" ht="15.75">
      <c r="A35" s="181"/>
      <c r="B35" s="185">
        <v>322</v>
      </c>
      <c r="C35" s="151">
        <v>30</v>
      </c>
      <c r="D35" s="152" t="s">
        <v>154</v>
      </c>
      <c r="E35" s="151">
        <v>1946</v>
      </c>
      <c r="F35" s="153">
        <v>2164</v>
      </c>
      <c r="G35" s="154">
        <v>311</v>
      </c>
      <c r="H35" s="152" t="s">
        <v>153</v>
      </c>
      <c r="I35" s="176">
        <v>3</v>
      </c>
      <c r="J35" s="177">
        <v>3</v>
      </c>
      <c r="K35" s="177">
        <v>3</v>
      </c>
      <c r="L35" s="177">
        <v>1</v>
      </c>
      <c r="M35" s="177"/>
      <c r="N35" s="177"/>
      <c r="O35" s="177"/>
      <c r="P35" s="177"/>
      <c r="Q35" s="177"/>
      <c r="R35" s="177"/>
      <c r="S35" s="177"/>
      <c r="T35" s="194">
        <f t="shared" si="0"/>
        <v>88</v>
      </c>
      <c r="U35" s="177"/>
      <c r="V35" s="177" t="s">
        <v>144</v>
      </c>
      <c r="W35" s="61">
        <f t="shared" si="2"/>
        <v>10</v>
      </c>
    </row>
    <row r="36" spans="1:23" s="61" customFormat="1" ht="15.75">
      <c r="A36" s="181">
        <v>27</v>
      </c>
      <c r="B36" s="185">
        <v>217</v>
      </c>
      <c r="C36" s="151">
        <v>55</v>
      </c>
      <c r="D36" s="152" t="s">
        <v>110</v>
      </c>
      <c r="E36" s="151">
        <v>1951</v>
      </c>
      <c r="F36" s="153">
        <v>24649</v>
      </c>
      <c r="G36" s="154">
        <v>77</v>
      </c>
      <c r="H36" s="152" t="s">
        <v>158</v>
      </c>
      <c r="I36" s="176">
        <v>2</v>
      </c>
      <c r="J36" s="177">
        <v>4</v>
      </c>
      <c r="K36" s="177">
        <v>3</v>
      </c>
      <c r="L36" s="177">
        <v>1</v>
      </c>
      <c r="M36" s="177"/>
      <c r="N36" s="177"/>
      <c r="O36" s="177"/>
      <c r="P36" s="177"/>
      <c r="Q36" s="177"/>
      <c r="R36" s="177"/>
      <c r="S36" s="177"/>
      <c r="T36" s="194">
        <f t="shared" si="0"/>
        <v>87</v>
      </c>
      <c r="U36" s="177"/>
      <c r="V36" s="177" t="s">
        <v>144</v>
      </c>
      <c r="W36" s="61">
        <f t="shared" si="2"/>
        <v>10</v>
      </c>
    </row>
    <row r="37" spans="1:23" s="61" customFormat="1" ht="15.75">
      <c r="A37" s="181">
        <v>28</v>
      </c>
      <c r="B37" s="185">
        <v>303</v>
      </c>
      <c r="C37" s="151">
        <v>23</v>
      </c>
      <c r="D37" s="152" t="s">
        <v>152</v>
      </c>
      <c r="E37" s="151">
        <v>1975</v>
      </c>
      <c r="F37" s="153">
        <v>23591</v>
      </c>
      <c r="G37" s="154">
        <v>311</v>
      </c>
      <c r="H37" s="152" t="s">
        <v>153</v>
      </c>
      <c r="I37" s="176">
        <v>1</v>
      </c>
      <c r="J37" s="177">
        <v>5</v>
      </c>
      <c r="K37" s="177">
        <v>3</v>
      </c>
      <c r="L37" s="177">
        <v>1</v>
      </c>
      <c r="M37" s="177"/>
      <c r="N37" s="177"/>
      <c r="O37" s="177"/>
      <c r="P37" s="177"/>
      <c r="Q37" s="177"/>
      <c r="R37" s="177"/>
      <c r="S37" s="177"/>
      <c r="T37" s="194">
        <f t="shared" si="0"/>
        <v>86</v>
      </c>
      <c r="U37" s="177"/>
      <c r="V37" s="177" t="s">
        <v>145</v>
      </c>
      <c r="W37" s="61">
        <f t="shared" si="2"/>
        <v>10</v>
      </c>
    </row>
    <row r="38" spans="1:23" s="61" customFormat="1" ht="15.75">
      <c r="A38" s="181">
        <v>29</v>
      </c>
      <c r="B38" s="185">
        <v>324</v>
      </c>
      <c r="C38" s="151">
        <v>33</v>
      </c>
      <c r="D38" s="152" t="s">
        <v>155</v>
      </c>
      <c r="E38" s="151">
        <v>1954</v>
      </c>
      <c r="F38" s="153">
        <v>11844</v>
      </c>
      <c r="G38" s="154">
        <v>715</v>
      </c>
      <c r="H38" s="152" t="s">
        <v>116</v>
      </c>
      <c r="I38" s="176"/>
      <c r="J38" s="177">
        <v>5</v>
      </c>
      <c r="K38" s="177">
        <v>4</v>
      </c>
      <c r="L38" s="177">
        <v>1</v>
      </c>
      <c r="M38" s="177"/>
      <c r="N38" s="177"/>
      <c r="O38" s="177"/>
      <c r="P38" s="177"/>
      <c r="Q38" s="177"/>
      <c r="R38" s="177"/>
      <c r="S38" s="177"/>
      <c r="T38" s="194">
        <f t="shared" si="0"/>
        <v>84</v>
      </c>
      <c r="U38" s="177"/>
      <c r="V38" s="177" t="s">
        <v>143</v>
      </c>
      <c r="W38" s="61">
        <f t="shared" si="2"/>
        <v>10</v>
      </c>
    </row>
    <row r="39" spans="1:23" s="61" customFormat="1" ht="15.75">
      <c r="A39" s="181">
        <v>30</v>
      </c>
      <c r="B39" s="185">
        <v>221</v>
      </c>
      <c r="C39" s="151">
        <v>9</v>
      </c>
      <c r="D39" s="152" t="s">
        <v>161</v>
      </c>
      <c r="E39" s="151">
        <v>1951</v>
      </c>
      <c r="F39" s="153">
        <v>27559</v>
      </c>
      <c r="G39" s="154">
        <v>311</v>
      </c>
      <c r="H39" s="152" t="s">
        <v>153</v>
      </c>
      <c r="I39" s="176"/>
      <c r="J39" s="177">
        <v>5</v>
      </c>
      <c r="K39" s="177">
        <v>3</v>
      </c>
      <c r="L39" s="177">
        <v>2</v>
      </c>
      <c r="M39" s="177"/>
      <c r="N39" s="177"/>
      <c r="O39" s="177"/>
      <c r="P39" s="177"/>
      <c r="Q39" s="177"/>
      <c r="R39" s="177"/>
      <c r="S39" s="177"/>
      <c r="T39" s="194">
        <f t="shared" si="0"/>
        <v>83</v>
      </c>
      <c r="U39" s="177"/>
      <c r="V39" s="177" t="s">
        <v>143</v>
      </c>
      <c r="W39" s="61">
        <f t="shared" si="2"/>
        <v>10</v>
      </c>
    </row>
    <row r="40" spans="1:23" s="61" customFormat="1" ht="15.75">
      <c r="A40" s="181">
        <v>31</v>
      </c>
      <c r="B40" s="185">
        <v>223</v>
      </c>
      <c r="C40" s="151">
        <v>13</v>
      </c>
      <c r="D40" s="152" t="s">
        <v>119</v>
      </c>
      <c r="E40" s="151">
        <v>1946</v>
      </c>
      <c r="F40" s="153">
        <v>34589</v>
      </c>
      <c r="G40" s="154">
        <v>715</v>
      </c>
      <c r="H40" s="152" t="s">
        <v>116</v>
      </c>
      <c r="I40" s="176">
        <v>1</v>
      </c>
      <c r="J40" s="177">
        <v>2</v>
      </c>
      <c r="K40" s="177">
        <v>5</v>
      </c>
      <c r="L40" s="177">
        <v>2</v>
      </c>
      <c r="M40" s="177"/>
      <c r="N40" s="177"/>
      <c r="O40" s="177"/>
      <c r="P40" s="177"/>
      <c r="Q40" s="177"/>
      <c r="R40" s="177"/>
      <c r="S40" s="177"/>
      <c r="T40" s="194">
        <f t="shared" si="0"/>
        <v>82</v>
      </c>
      <c r="U40" s="177"/>
      <c r="V40" s="177" t="s">
        <v>144</v>
      </c>
      <c r="W40" s="61">
        <f t="shared" si="2"/>
        <v>10</v>
      </c>
    </row>
    <row r="41" spans="1:23" s="61" customFormat="1" ht="15.75">
      <c r="A41" s="181">
        <v>32</v>
      </c>
      <c r="B41" s="185">
        <v>310</v>
      </c>
      <c r="C41" s="151">
        <v>56</v>
      </c>
      <c r="D41" s="152" t="s">
        <v>68</v>
      </c>
      <c r="E41" s="151">
        <v>1971</v>
      </c>
      <c r="F41" s="153">
        <v>36034</v>
      </c>
      <c r="G41" s="154">
        <v>210</v>
      </c>
      <c r="H41" s="152" t="s">
        <v>108</v>
      </c>
      <c r="I41" s="176"/>
      <c r="J41" s="177">
        <v>2</v>
      </c>
      <c r="K41" s="177">
        <v>7</v>
      </c>
      <c r="L41" s="177">
        <v>1</v>
      </c>
      <c r="M41" s="177"/>
      <c r="N41" s="177"/>
      <c r="O41" s="177"/>
      <c r="P41" s="177"/>
      <c r="Q41" s="177"/>
      <c r="R41" s="177"/>
      <c r="S41" s="177"/>
      <c r="T41" s="194">
        <f t="shared" si="0"/>
        <v>81</v>
      </c>
      <c r="U41" s="177"/>
      <c r="V41" s="177" t="s">
        <v>145</v>
      </c>
      <c r="W41" s="61">
        <f aca="true" t="shared" si="3" ref="W41:W47">SUM(I41:S41)</f>
        <v>10</v>
      </c>
    </row>
    <row r="42" spans="1:23" s="61" customFormat="1" ht="15.75">
      <c r="A42" s="181">
        <v>33</v>
      </c>
      <c r="B42" s="185">
        <v>215</v>
      </c>
      <c r="C42" s="151">
        <v>7</v>
      </c>
      <c r="D42" s="152" t="s">
        <v>17</v>
      </c>
      <c r="E42" s="151">
        <v>1950</v>
      </c>
      <c r="F42" s="153">
        <v>22632</v>
      </c>
      <c r="G42" s="154">
        <v>210</v>
      </c>
      <c r="H42" s="152" t="s">
        <v>108</v>
      </c>
      <c r="I42" s="176"/>
      <c r="J42" s="177">
        <v>3</v>
      </c>
      <c r="K42" s="177">
        <v>4</v>
      </c>
      <c r="L42" s="177">
        <v>3</v>
      </c>
      <c r="M42" s="177"/>
      <c r="N42" s="177"/>
      <c r="O42" s="177"/>
      <c r="P42" s="177"/>
      <c r="Q42" s="177"/>
      <c r="R42" s="177"/>
      <c r="S42" s="177"/>
      <c r="T42" s="194">
        <f t="shared" si="0"/>
        <v>80</v>
      </c>
      <c r="U42" s="177"/>
      <c r="V42" s="177" t="s">
        <v>145</v>
      </c>
      <c r="W42" s="61">
        <f t="shared" si="3"/>
        <v>10</v>
      </c>
    </row>
    <row r="43" spans="1:23" s="61" customFormat="1" ht="15.75">
      <c r="A43" s="181"/>
      <c r="B43" s="185">
        <v>328</v>
      </c>
      <c r="C43" s="151">
        <v>40</v>
      </c>
      <c r="D43" s="152" t="s">
        <v>30</v>
      </c>
      <c r="E43" s="151">
        <v>1942</v>
      </c>
      <c r="F43" s="153">
        <v>14722</v>
      </c>
      <c r="G43" s="154">
        <v>715</v>
      </c>
      <c r="H43" s="152" t="s">
        <v>116</v>
      </c>
      <c r="I43" s="176">
        <v>1</v>
      </c>
      <c r="J43" s="177">
        <v>3</v>
      </c>
      <c r="K43" s="177">
        <v>2</v>
      </c>
      <c r="L43" s="177">
        <v>3</v>
      </c>
      <c r="M43" s="177">
        <v>1</v>
      </c>
      <c r="N43" s="177"/>
      <c r="O43" s="177"/>
      <c r="P43" s="177"/>
      <c r="Q43" s="177"/>
      <c r="R43" s="177"/>
      <c r="S43" s="177"/>
      <c r="T43" s="194">
        <f t="shared" si="0"/>
        <v>80</v>
      </c>
      <c r="U43" s="177"/>
      <c r="V43" s="177" t="s">
        <v>145</v>
      </c>
      <c r="W43" s="61">
        <f t="shared" si="3"/>
        <v>10</v>
      </c>
    </row>
    <row r="44" spans="1:23" s="61" customFormat="1" ht="15.75">
      <c r="A44" s="181">
        <v>35</v>
      </c>
      <c r="B44" s="185">
        <v>301</v>
      </c>
      <c r="C44" s="151">
        <v>3</v>
      </c>
      <c r="D44" s="152" t="s">
        <v>66</v>
      </c>
      <c r="E44" s="151">
        <v>1952</v>
      </c>
      <c r="F44" s="153">
        <v>10315</v>
      </c>
      <c r="G44" s="154">
        <v>105</v>
      </c>
      <c r="H44" s="152" t="s">
        <v>112</v>
      </c>
      <c r="I44" s="164">
        <v>1</v>
      </c>
      <c r="J44" s="177">
        <v>3</v>
      </c>
      <c r="K44" s="177">
        <v>3</v>
      </c>
      <c r="L44" s="177">
        <v>1</v>
      </c>
      <c r="M44" s="177">
        <v>1</v>
      </c>
      <c r="N44" s="177">
        <v>1</v>
      </c>
      <c r="O44" s="177"/>
      <c r="P44" s="177"/>
      <c r="Q44" s="177"/>
      <c r="R44" s="177"/>
      <c r="S44" s="177"/>
      <c r="T44" s="194">
        <f t="shared" si="0"/>
        <v>79</v>
      </c>
      <c r="U44" s="177"/>
      <c r="V44" s="177" t="s">
        <v>145</v>
      </c>
      <c r="W44" s="61">
        <f t="shared" si="3"/>
        <v>10</v>
      </c>
    </row>
    <row r="45" spans="1:23" s="61" customFormat="1" ht="15.75">
      <c r="A45" s="181">
        <v>36</v>
      </c>
      <c r="B45" s="185">
        <v>326</v>
      </c>
      <c r="C45" s="151">
        <v>35</v>
      </c>
      <c r="D45" s="152" t="s">
        <v>69</v>
      </c>
      <c r="E45" s="151">
        <v>1949</v>
      </c>
      <c r="F45" s="153">
        <v>20323</v>
      </c>
      <c r="G45" s="154">
        <v>715</v>
      </c>
      <c r="H45" s="152" t="s">
        <v>116</v>
      </c>
      <c r="I45" s="176">
        <v>1</v>
      </c>
      <c r="J45" s="177">
        <v>1</v>
      </c>
      <c r="K45" s="177">
        <v>4</v>
      </c>
      <c r="L45" s="177">
        <v>2</v>
      </c>
      <c r="M45" s="177">
        <v>2</v>
      </c>
      <c r="N45" s="177"/>
      <c r="O45" s="177"/>
      <c r="P45" s="177"/>
      <c r="Q45" s="177"/>
      <c r="R45" s="177"/>
      <c r="S45" s="177"/>
      <c r="T45" s="194">
        <f t="shared" si="0"/>
        <v>77</v>
      </c>
      <c r="U45" s="177"/>
      <c r="V45" s="177" t="s">
        <v>146</v>
      </c>
      <c r="W45" s="61">
        <f t="shared" si="3"/>
        <v>10</v>
      </c>
    </row>
    <row r="46" spans="1:23" s="61" customFormat="1" ht="15.75">
      <c r="A46" s="181">
        <v>37</v>
      </c>
      <c r="B46" s="157">
        <v>420</v>
      </c>
      <c r="C46" s="151">
        <v>49</v>
      </c>
      <c r="D46" s="152" t="s">
        <v>171</v>
      </c>
      <c r="E46" s="151">
        <v>1952</v>
      </c>
      <c r="F46" s="153">
        <v>39680</v>
      </c>
      <c r="G46" s="154">
        <v>200</v>
      </c>
      <c r="H46" s="152" t="s">
        <v>123</v>
      </c>
      <c r="I46" s="177"/>
      <c r="J46" s="177">
        <v>2</v>
      </c>
      <c r="K46" s="177">
        <v>5</v>
      </c>
      <c r="L46" s="177"/>
      <c r="M46" s="177">
        <v>1</v>
      </c>
      <c r="N46" s="177">
        <v>2</v>
      </c>
      <c r="O46" s="177"/>
      <c r="P46" s="177"/>
      <c r="Q46" s="177"/>
      <c r="R46" s="177"/>
      <c r="S46" s="177"/>
      <c r="T46" s="194">
        <f t="shared" si="0"/>
        <v>74</v>
      </c>
      <c r="U46" s="177"/>
      <c r="V46" s="177" t="s">
        <v>146</v>
      </c>
      <c r="W46" s="61">
        <f t="shared" si="3"/>
        <v>10</v>
      </c>
    </row>
    <row r="47" spans="1:23" s="61" customFormat="1" ht="15.75">
      <c r="A47" s="181">
        <v>38</v>
      </c>
      <c r="B47" s="185">
        <v>320</v>
      </c>
      <c r="C47" s="151">
        <v>27</v>
      </c>
      <c r="D47" s="152" t="s">
        <v>25</v>
      </c>
      <c r="E47" s="151">
        <v>1942</v>
      </c>
      <c r="F47" s="153">
        <v>17844</v>
      </c>
      <c r="G47" s="154">
        <v>715</v>
      </c>
      <c r="H47" s="152" t="s">
        <v>116</v>
      </c>
      <c r="I47" s="176">
        <v>1</v>
      </c>
      <c r="J47" s="177">
        <v>2</v>
      </c>
      <c r="K47" s="177"/>
      <c r="L47" s="177">
        <v>2</v>
      </c>
      <c r="M47" s="177">
        <v>4</v>
      </c>
      <c r="N47" s="177">
        <v>1</v>
      </c>
      <c r="O47" s="177"/>
      <c r="P47" s="177"/>
      <c r="Q47" s="177"/>
      <c r="R47" s="177"/>
      <c r="S47" s="177"/>
      <c r="T47" s="194">
        <f t="shared" si="0"/>
        <v>71</v>
      </c>
      <c r="U47" s="177"/>
      <c r="V47" s="177" t="s">
        <v>146</v>
      </c>
      <c r="W47" s="61">
        <f t="shared" si="3"/>
        <v>10</v>
      </c>
    </row>
    <row r="49" spans="1:11" s="11" customFormat="1" ht="15.75">
      <c r="A49" s="11" t="s">
        <v>28</v>
      </c>
      <c r="B49" s="10"/>
      <c r="D49" s="11" t="s">
        <v>131</v>
      </c>
      <c r="I49" s="11" t="s">
        <v>27</v>
      </c>
      <c r="K49" s="67" t="s">
        <v>65</v>
      </c>
    </row>
    <row r="50" spans="1:4" ht="15.75">
      <c r="A50" s="11"/>
      <c r="D50" s="129"/>
    </row>
  </sheetData>
  <sheetProtection/>
  <mergeCells count="1">
    <mergeCell ref="J1:M1"/>
  </mergeCells>
  <conditionalFormatting sqref="T11">
    <cfRule type="duplicateValues" priority="1" dxfId="0" stopIfTrue="1">
      <formula>AND(COUNTIF($T$11:$T$11,T11)&gt;1,NOT(ISBLANK(T11)))</formula>
    </cfRule>
  </conditionalFormatting>
  <hyperlinks>
    <hyperlink ref="J1" location="List1!A1" display="na hlavní stránku"/>
  </hyperlinks>
  <printOptions/>
  <pageMargins left="0.1968503937007874" right="0.1968503937007874" top="0.5905511811023623" bottom="0.5905511811023623" header="0.5118110236220472" footer="0.31496062992125984"/>
  <pageSetup fitToHeight="2" fitToWidth="1" orientation="landscape" paperSize="9" scale="89" r:id="rId1"/>
  <headerFooter alignWithMargins="0">
    <oddFooter>&amp;LSSKP UNITOP Sokolov&amp;C&amp;P/&amp;N&amp;Rwww.volny.cz/sskpsokolov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533"/>
  <sheetViews>
    <sheetView zoomScale="103" zoomScaleNormal="103" zoomScalePageLayoutView="0" workbookViewId="0" topLeftCell="A1">
      <pane xSplit="5" topLeftCell="F1" activePane="topRight" state="frozen"/>
      <selection pane="topLeft" activeCell="D6" sqref="D6"/>
      <selection pane="topRight"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24.140625" style="0" customWidth="1"/>
    <col min="5" max="5" width="6.28125" style="1" customWidth="1"/>
    <col min="6" max="6" width="7.57421875" style="1" customWidth="1"/>
    <col min="7" max="7" width="6.421875" style="1" customWidth="1"/>
    <col min="8" max="8" width="24.421875" style="0" customWidth="1"/>
    <col min="9" max="19" width="4.28125" style="1" customWidth="1"/>
    <col min="20" max="20" width="10.140625" style="1" customWidth="1"/>
    <col min="21" max="21" width="7.710937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8" t="s">
        <v>50</v>
      </c>
      <c r="U5" s="47">
        <v>99</v>
      </c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40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61" customFormat="1" ht="16.5" thickTop="1">
      <c r="A10" s="150">
        <v>1</v>
      </c>
      <c r="B10" s="156">
        <v>313</v>
      </c>
      <c r="C10" s="151">
        <v>29</v>
      </c>
      <c r="D10" s="152" t="s">
        <v>16</v>
      </c>
      <c r="E10" s="151">
        <v>1973</v>
      </c>
      <c r="F10" s="153">
        <v>19380</v>
      </c>
      <c r="G10" s="154">
        <v>690</v>
      </c>
      <c r="H10" s="152" t="s">
        <v>157</v>
      </c>
      <c r="I10" s="105">
        <v>3</v>
      </c>
      <c r="J10" s="105">
        <v>4</v>
      </c>
      <c r="K10" s="105">
        <v>2</v>
      </c>
      <c r="L10" s="105">
        <v>1</v>
      </c>
      <c r="M10" s="105"/>
      <c r="N10" s="105"/>
      <c r="O10" s="105"/>
      <c r="P10" s="105"/>
      <c r="Q10" s="105"/>
      <c r="R10" s="105"/>
      <c r="S10" s="105"/>
      <c r="T10" s="106">
        <f aca="true" t="shared" si="0" ref="T10:T17">(I10*10)+(J10*9)+(K10*8)+(L10*7)+(M10*6)+(N10*5)+(O10*4)+(P10*3)+(Q10*2)+(R10*1)</f>
        <v>89</v>
      </c>
      <c r="U10" s="105"/>
      <c r="V10" s="105" t="s">
        <v>145</v>
      </c>
      <c r="W10" s="61">
        <f aca="true" t="shared" si="1" ref="W10:W17">SUM(I10:S10)</f>
        <v>10</v>
      </c>
    </row>
    <row r="11" spans="1:23" s="61" customFormat="1" ht="15.75">
      <c r="A11" s="155">
        <v>2</v>
      </c>
      <c r="B11" s="156">
        <v>311</v>
      </c>
      <c r="C11" s="151">
        <v>16</v>
      </c>
      <c r="D11" s="152" t="s">
        <v>48</v>
      </c>
      <c r="E11" s="151">
        <v>1972</v>
      </c>
      <c r="F11" s="153">
        <v>22196</v>
      </c>
      <c r="G11" s="154">
        <v>209</v>
      </c>
      <c r="H11" s="152" t="s">
        <v>156</v>
      </c>
      <c r="I11" s="107">
        <v>2</v>
      </c>
      <c r="J11" s="107">
        <v>5</v>
      </c>
      <c r="K11" s="107">
        <v>2</v>
      </c>
      <c r="L11" s="107">
        <v>1</v>
      </c>
      <c r="M11" s="107"/>
      <c r="N11" s="107"/>
      <c r="O11" s="107"/>
      <c r="P11" s="107"/>
      <c r="Q11" s="107"/>
      <c r="R11" s="107"/>
      <c r="S11" s="107"/>
      <c r="T11" s="108">
        <f t="shared" si="0"/>
        <v>88</v>
      </c>
      <c r="U11" s="107"/>
      <c r="V11" s="107" t="s">
        <v>145</v>
      </c>
      <c r="W11" s="61">
        <f t="shared" si="1"/>
        <v>10</v>
      </c>
    </row>
    <row r="12" spans="1:23" s="45" customFormat="1" ht="15.75">
      <c r="A12" s="155">
        <v>3</v>
      </c>
      <c r="B12" s="156">
        <v>315</v>
      </c>
      <c r="C12" s="151">
        <v>7</v>
      </c>
      <c r="D12" s="152" t="s">
        <v>17</v>
      </c>
      <c r="E12" s="151">
        <v>1950</v>
      </c>
      <c r="F12" s="153">
        <v>22632</v>
      </c>
      <c r="G12" s="154">
        <v>210</v>
      </c>
      <c r="H12" s="152" t="s">
        <v>108</v>
      </c>
      <c r="I12" s="107">
        <v>1</v>
      </c>
      <c r="J12" s="107">
        <v>4</v>
      </c>
      <c r="K12" s="107">
        <v>5</v>
      </c>
      <c r="L12" s="107"/>
      <c r="M12" s="107"/>
      <c r="N12" s="107"/>
      <c r="O12" s="107"/>
      <c r="P12" s="107"/>
      <c r="Q12" s="107"/>
      <c r="R12" s="107"/>
      <c r="S12" s="107"/>
      <c r="T12" s="108">
        <f t="shared" si="0"/>
        <v>86</v>
      </c>
      <c r="U12" s="107"/>
      <c r="V12" s="107" t="s">
        <v>144</v>
      </c>
      <c r="W12" s="61">
        <f t="shared" si="1"/>
        <v>10</v>
      </c>
    </row>
    <row r="13" spans="1:23" s="45" customFormat="1" ht="15.75">
      <c r="A13" s="155">
        <v>4</v>
      </c>
      <c r="B13" s="156">
        <v>314</v>
      </c>
      <c r="C13" s="151">
        <v>47</v>
      </c>
      <c r="D13" s="152" t="s">
        <v>19</v>
      </c>
      <c r="E13" s="151">
        <v>1945</v>
      </c>
      <c r="F13" s="153">
        <v>23586</v>
      </c>
      <c r="G13" s="154">
        <v>84</v>
      </c>
      <c r="H13" s="152" t="s">
        <v>107</v>
      </c>
      <c r="I13" s="107">
        <v>1</v>
      </c>
      <c r="J13" s="107">
        <v>4</v>
      </c>
      <c r="K13" s="107">
        <v>4</v>
      </c>
      <c r="L13" s="107">
        <v>1</v>
      </c>
      <c r="M13" s="107"/>
      <c r="N13" s="107"/>
      <c r="O13" s="107"/>
      <c r="P13" s="107"/>
      <c r="Q13" s="107"/>
      <c r="R13" s="107"/>
      <c r="S13" s="107"/>
      <c r="T13" s="108">
        <f t="shared" si="0"/>
        <v>85</v>
      </c>
      <c r="U13" s="107"/>
      <c r="V13" s="107" t="s">
        <v>144</v>
      </c>
      <c r="W13" s="61">
        <f t="shared" si="1"/>
        <v>10</v>
      </c>
    </row>
    <row r="14" spans="1:23" s="45" customFormat="1" ht="15.75">
      <c r="A14" s="155">
        <v>5</v>
      </c>
      <c r="B14" s="156">
        <v>312</v>
      </c>
      <c r="C14" s="151">
        <v>24</v>
      </c>
      <c r="D14" s="152" t="s">
        <v>18</v>
      </c>
      <c r="E14" s="151">
        <v>1951</v>
      </c>
      <c r="F14" s="153">
        <v>13302</v>
      </c>
      <c r="G14" s="154">
        <v>205</v>
      </c>
      <c r="H14" s="152" t="s">
        <v>106</v>
      </c>
      <c r="I14" s="107">
        <v>2</v>
      </c>
      <c r="J14" s="107">
        <v>2</v>
      </c>
      <c r="K14" s="107">
        <v>3</v>
      </c>
      <c r="L14" s="107">
        <v>3</v>
      </c>
      <c r="M14" s="107"/>
      <c r="N14" s="107"/>
      <c r="O14" s="107"/>
      <c r="P14" s="107"/>
      <c r="Q14" s="107"/>
      <c r="R14" s="107"/>
      <c r="S14" s="107"/>
      <c r="T14" s="108">
        <f t="shared" si="0"/>
        <v>83</v>
      </c>
      <c r="U14" s="107"/>
      <c r="V14" s="107" t="s">
        <v>144</v>
      </c>
      <c r="W14" s="61">
        <f t="shared" si="1"/>
        <v>10</v>
      </c>
    </row>
    <row r="15" spans="1:23" s="45" customFormat="1" ht="15.75">
      <c r="A15" s="155">
        <v>6</v>
      </c>
      <c r="B15" s="156">
        <v>316</v>
      </c>
      <c r="C15" s="151">
        <v>41</v>
      </c>
      <c r="D15" s="152" t="s">
        <v>86</v>
      </c>
      <c r="E15" s="151">
        <v>1947</v>
      </c>
      <c r="F15" s="153">
        <v>11148</v>
      </c>
      <c r="G15" s="154">
        <v>77</v>
      </c>
      <c r="H15" s="152" t="s">
        <v>158</v>
      </c>
      <c r="I15" s="107">
        <v>1</v>
      </c>
      <c r="J15" s="107">
        <v>2</v>
      </c>
      <c r="K15" s="107">
        <v>5</v>
      </c>
      <c r="L15" s="107">
        <v>2</v>
      </c>
      <c r="M15" s="107"/>
      <c r="N15" s="107"/>
      <c r="O15" s="107"/>
      <c r="P15" s="107"/>
      <c r="Q15" s="107"/>
      <c r="R15" s="107"/>
      <c r="S15" s="107"/>
      <c r="T15" s="108">
        <f t="shared" si="0"/>
        <v>82</v>
      </c>
      <c r="U15" s="107"/>
      <c r="V15" s="107" t="s">
        <v>143</v>
      </c>
      <c r="W15" s="61">
        <f t="shared" si="1"/>
        <v>10</v>
      </c>
    </row>
    <row r="16" spans="1:23" s="45" customFormat="1" ht="15.75">
      <c r="A16" s="155">
        <v>7</v>
      </c>
      <c r="B16" s="156">
        <v>318</v>
      </c>
      <c r="C16" s="151">
        <v>50</v>
      </c>
      <c r="D16" s="152" t="s">
        <v>24</v>
      </c>
      <c r="E16" s="151">
        <v>1953</v>
      </c>
      <c r="F16" s="153">
        <v>4896</v>
      </c>
      <c r="G16" s="154">
        <v>107</v>
      </c>
      <c r="H16" s="152" t="s">
        <v>159</v>
      </c>
      <c r="I16" s="107">
        <v>1</v>
      </c>
      <c r="J16" s="107">
        <v>2</v>
      </c>
      <c r="K16" s="107">
        <v>4</v>
      </c>
      <c r="L16" s="107">
        <v>2</v>
      </c>
      <c r="M16" s="107">
        <v>1</v>
      </c>
      <c r="N16" s="107"/>
      <c r="O16" s="107"/>
      <c r="P16" s="107"/>
      <c r="Q16" s="107"/>
      <c r="R16" s="107"/>
      <c r="S16" s="107"/>
      <c r="T16" s="108">
        <f t="shared" si="0"/>
        <v>80</v>
      </c>
      <c r="U16" s="107"/>
      <c r="V16" s="107" t="s">
        <v>143</v>
      </c>
      <c r="W16" s="61">
        <f t="shared" si="1"/>
        <v>10</v>
      </c>
    </row>
    <row r="17" spans="1:23" s="61" customFormat="1" ht="15.75">
      <c r="A17" s="155">
        <v>8</v>
      </c>
      <c r="B17" s="156">
        <v>317</v>
      </c>
      <c r="C17" s="151">
        <v>55</v>
      </c>
      <c r="D17" s="152" t="s">
        <v>110</v>
      </c>
      <c r="E17" s="151">
        <v>1951</v>
      </c>
      <c r="F17" s="153">
        <v>24649</v>
      </c>
      <c r="G17" s="154">
        <v>77</v>
      </c>
      <c r="H17" s="152" t="s">
        <v>158</v>
      </c>
      <c r="I17" s="112">
        <v>1</v>
      </c>
      <c r="J17" s="112">
        <v>2</v>
      </c>
      <c r="K17" s="112">
        <v>3</v>
      </c>
      <c r="L17" s="112">
        <v>3</v>
      </c>
      <c r="M17" s="112">
        <v>1</v>
      </c>
      <c r="N17" s="112"/>
      <c r="O17" s="112"/>
      <c r="P17" s="112"/>
      <c r="Q17" s="112"/>
      <c r="R17" s="112"/>
      <c r="S17" s="112"/>
      <c r="T17" s="113">
        <f t="shared" si="0"/>
        <v>79</v>
      </c>
      <c r="U17" s="112"/>
      <c r="V17" s="112" t="s">
        <v>145</v>
      </c>
      <c r="W17" s="61">
        <f t="shared" si="1"/>
        <v>10</v>
      </c>
    </row>
    <row r="18" spans="1:22" s="61" customFormat="1" ht="15.75">
      <c r="A18" s="76"/>
      <c r="B18" s="54"/>
      <c r="C18" s="33"/>
      <c r="D18" s="39"/>
      <c r="E18" s="33"/>
      <c r="F18" s="40"/>
      <c r="G18" s="40"/>
      <c r="H18" s="3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2"/>
      <c r="U18" s="25"/>
      <c r="V18" s="25"/>
    </row>
    <row r="19" spans="1:11" s="11" customFormat="1" ht="15.75">
      <c r="A19" s="11" t="s">
        <v>28</v>
      </c>
      <c r="B19" s="10"/>
      <c r="D19" s="11" t="s">
        <v>131</v>
      </c>
      <c r="I19" s="11" t="s">
        <v>27</v>
      </c>
      <c r="K19" s="67" t="s">
        <v>65</v>
      </c>
    </row>
    <row r="20" spans="2:4" s="11" customFormat="1" ht="15.75">
      <c r="B20" s="1"/>
      <c r="C20" s="1"/>
      <c r="D20" s="129"/>
    </row>
    <row r="65533" ht="15.75">
      <c r="W65533" s="61"/>
    </row>
  </sheetData>
  <sheetProtection/>
  <mergeCells count="1">
    <mergeCell ref="J1:M1"/>
  </mergeCells>
  <hyperlinks>
    <hyperlink ref="J1" location="List1!A1" display="na hlavní stránku"/>
  </hyperlinks>
  <printOptions/>
  <pageMargins left="0.1968503937007874" right="0.1968503937007874" top="0.7874015748031497" bottom="0.7874015748031497" header="0.5118110236220472" footer="0.31496062992125984"/>
  <pageSetup fitToHeight="1" fitToWidth="1" orientation="landscape" paperSize="9" scale="91" r:id="rId1"/>
  <headerFooter alignWithMargins="0">
    <oddFooter>&amp;LSSKP UNITOP Sokolov&amp;C&amp;P/&amp;N&amp;Rwww.volny.cz/sskpsokolov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95" zoomScaleNormal="95" zoomScalePageLayoutView="0" workbookViewId="0" topLeftCell="A1">
      <pane xSplit="5" topLeftCell="F1" activePane="topRight" state="frozen"/>
      <selection pane="topLeft" activeCell="D6" sqref="D6"/>
      <selection pane="topRight"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29.421875" style="0" customWidth="1"/>
    <col min="5" max="5" width="6.28125" style="1" customWidth="1"/>
    <col min="6" max="6" width="7.57421875" style="1" customWidth="1"/>
    <col min="7" max="7" width="6.421875" style="1" customWidth="1"/>
    <col min="8" max="8" width="29.8515625" style="0" customWidth="1"/>
    <col min="9" max="19" width="4.28125" style="1" customWidth="1"/>
    <col min="20" max="20" width="10.140625" style="1" customWidth="1"/>
    <col min="21" max="21" width="9.851562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.75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96</v>
      </c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41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11" customFormat="1" ht="16.5" thickTop="1">
      <c r="A10" s="199">
        <v>1</v>
      </c>
      <c r="B10" s="222">
        <v>411</v>
      </c>
      <c r="C10" s="160">
        <v>16</v>
      </c>
      <c r="D10" s="161" t="s">
        <v>48</v>
      </c>
      <c r="E10" s="160">
        <v>1972</v>
      </c>
      <c r="F10" s="162">
        <v>22196</v>
      </c>
      <c r="G10" s="163">
        <v>209</v>
      </c>
      <c r="H10" s="161" t="s">
        <v>156</v>
      </c>
      <c r="I10" s="199">
        <v>3</v>
      </c>
      <c r="J10" s="199">
        <v>3</v>
      </c>
      <c r="K10" s="199">
        <v>4</v>
      </c>
      <c r="L10" s="199"/>
      <c r="M10" s="199"/>
      <c r="N10" s="199"/>
      <c r="O10" s="199"/>
      <c r="P10" s="199"/>
      <c r="Q10" s="199"/>
      <c r="R10" s="199"/>
      <c r="S10" s="199"/>
      <c r="T10" s="200">
        <f aca="true" t="shared" si="0" ref="T10:T23">(I10*10)+(J10*9)+(K10*8)+(L10*7)+(M10*6)+(N10*5)+(O10*4)+(P10*3)+(Q10*2)+(R10*1)</f>
        <v>89</v>
      </c>
      <c r="U10" s="201"/>
      <c r="V10" s="199" t="s">
        <v>143</v>
      </c>
      <c r="W10" s="10">
        <f>SUM(I10:S10)</f>
        <v>10</v>
      </c>
    </row>
    <row r="11" spans="1:23" s="24" customFormat="1" ht="15.75">
      <c r="A11" s="177">
        <v>2</v>
      </c>
      <c r="B11" s="166">
        <v>425</v>
      </c>
      <c r="C11" s="151">
        <v>34</v>
      </c>
      <c r="D11" s="152" t="s">
        <v>49</v>
      </c>
      <c r="E11" s="151">
        <v>1965</v>
      </c>
      <c r="F11" s="153">
        <v>13079</v>
      </c>
      <c r="G11" s="154">
        <v>117</v>
      </c>
      <c r="H11" s="152" t="s">
        <v>111</v>
      </c>
      <c r="I11" s="177">
        <v>2</v>
      </c>
      <c r="J11" s="177">
        <v>5</v>
      </c>
      <c r="K11" s="177">
        <v>3</v>
      </c>
      <c r="L11" s="177"/>
      <c r="M11" s="177"/>
      <c r="N11" s="177"/>
      <c r="O11" s="177"/>
      <c r="P11" s="177"/>
      <c r="Q11" s="177"/>
      <c r="R11" s="177"/>
      <c r="S11" s="177"/>
      <c r="T11" s="194">
        <f t="shared" si="0"/>
        <v>89</v>
      </c>
      <c r="U11" s="177"/>
      <c r="V11" s="177" t="s">
        <v>143</v>
      </c>
      <c r="W11" s="10">
        <f aca="true" t="shared" si="1" ref="W11:W23">SUM(I11:S11)</f>
        <v>10</v>
      </c>
    </row>
    <row r="12" spans="1:23" s="24" customFormat="1" ht="15.75">
      <c r="A12" s="177">
        <v>3</v>
      </c>
      <c r="B12" s="166">
        <v>413</v>
      </c>
      <c r="C12" s="151">
        <v>29</v>
      </c>
      <c r="D12" s="152" t="s">
        <v>16</v>
      </c>
      <c r="E12" s="151">
        <v>1973</v>
      </c>
      <c r="F12" s="153">
        <v>19380</v>
      </c>
      <c r="G12" s="154">
        <v>690</v>
      </c>
      <c r="H12" s="152" t="s">
        <v>157</v>
      </c>
      <c r="I12" s="177">
        <v>3</v>
      </c>
      <c r="J12" s="177">
        <v>3</v>
      </c>
      <c r="K12" s="177">
        <v>3</v>
      </c>
      <c r="L12" s="177">
        <v>1</v>
      </c>
      <c r="M12" s="177"/>
      <c r="N12" s="177"/>
      <c r="O12" s="177"/>
      <c r="P12" s="177"/>
      <c r="Q12" s="177"/>
      <c r="R12" s="177"/>
      <c r="S12" s="177"/>
      <c r="T12" s="194">
        <f t="shared" si="0"/>
        <v>88</v>
      </c>
      <c r="U12" s="177"/>
      <c r="V12" s="177" t="s">
        <v>145</v>
      </c>
      <c r="W12" s="10">
        <f t="shared" si="1"/>
        <v>10</v>
      </c>
    </row>
    <row r="13" spans="1:23" s="24" customFormat="1" ht="15.75">
      <c r="A13" s="177">
        <v>4</v>
      </c>
      <c r="B13" s="166">
        <v>414</v>
      </c>
      <c r="C13" s="151">
        <v>47</v>
      </c>
      <c r="D13" s="152" t="s">
        <v>19</v>
      </c>
      <c r="E13" s="151">
        <v>1945</v>
      </c>
      <c r="F13" s="153">
        <v>23586</v>
      </c>
      <c r="G13" s="154">
        <v>84</v>
      </c>
      <c r="H13" s="152" t="s">
        <v>107</v>
      </c>
      <c r="I13" s="177">
        <v>2</v>
      </c>
      <c r="J13" s="177">
        <v>4</v>
      </c>
      <c r="K13" s="177">
        <v>4</v>
      </c>
      <c r="L13" s="177"/>
      <c r="M13" s="177"/>
      <c r="N13" s="177"/>
      <c r="O13" s="177"/>
      <c r="P13" s="177"/>
      <c r="Q13" s="177"/>
      <c r="R13" s="177"/>
      <c r="S13" s="177"/>
      <c r="T13" s="194">
        <f t="shared" si="0"/>
        <v>88</v>
      </c>
      <c r="U13" s="177"/>
      <c r="V13" s="177" t="s">
        <v>144</v>
      </c>
      <c r="W13" s="10">
        <f t="shared" si="1"/>
        <v>10</v>
      </c>
    </row>
    <row r="14" spans="1:23" s="11" customFormat="1" ht="15.75">
      <c r="A14" s="177">
        <v>5</v>
      </c>
      <c r="B14" s="166">
        <v>412</v>
      </c>
      <c r="C14" s="151">
        <v>24</v>
      </c>
      <c r="D14" s="152" t="s">
        <v>18</v>
      </c>
      <c r="E14" s="151">
        <v>1951</v>
      </c>
      <c r="F14" s="153">
        <v>13302</v>
      </c>
      <c r="G14" s="154">
        <v>205</v>
      </c>
      <c r="H14" s="152" t="s">
        <v>106</v>
      </c>
      <c r="I14" s="177">
        <v>3</v>
      </c>
      <c r="J14" s="177">
        <v>2</v>
      </c>
      <c r="K14" s="177">
        <v>4</v>
      </c>
      <c r="L14" s="177">
        <v>1</v>
      </c>
      <c r="M14" s="177"/>
      <c r="N14" s="177"/>
      <c r="O14" s="177"/>
      <c r="P14" s="177"/>
      <c r="Q14" s="177"/>
      <c r="R14" s="177"/>
      <c r="S14" s="177"/>
      <c r="T14" s="194">
        <f t="shared" si="0"/>
        <v>87</v>
      </c>
      <c r="U14" s="177"/>
      <c r="V14" s="177" t="s">
        <v>144</v>
      </c>
      <c r="W14" s="10">
        <f t="shared" si="1"/>
        <v>10</v>
      </c>
    </row>
    <row r="15" spans="1:23" s="11" customFormat="1" ht="15.75">
      <c r="A15" s="177">
        <v>6</v>
      </c>
      <c r="B15" s="166">
        <v>406</v>
      </c>
      <c r="C15" s="151">
        <v>19</v>
      </c>
      <c r="D15" s="152" t="s">
        <v>52</v>
      </c>
      <c r="E15" s="151">
        <v>1972</v>
      </c>
      <c r="F15" s="153">
        <v>32945</v>
      </c>
      <c r="G15" s="154">
        <v>210</v>
      </c>
      <c r="H15" s="152" t="s">
        <v>108</v>
      </c>
      <c r="I15" s="177">
        <v>2</v>
      </c>
      <c r="J15" s="177">
        <v>4</v>
      </c>
      <c r="K15" s="177">
        <v>2</v>
      </c>
      <c r="L15" s="177">
        <v>2</v>
      </c>
      <c r="M15" s="177"/>
      <c r="N15" s="177"/>
      <c r="O15" s="177"/>
      <c r="P15" s="177"/>
      <c r="Q15" s="177"/>
      <c r="R15" s="177"/>
      <c r="S15" s="177"/>
      <c r="T15" s="194">
        <f t="shared" si="0"/>
        <v>86</v>
      </c>
      <c r="U15" s="177"/>
      <c r="V15" s="177" t="s">
        <v>145</v>
      </c>
      <c r="W15" s="10">
        <f t="shared" si="1"/>
        <v>10</v>
      </c>
    </row>
    <row r="16" spans="1:23" s="24" customFormat="1" ht="15.75">
      <c r="A16" s="177">
        <v>7</v>
      </c>
      <c r="B16" s="166">
        <v>408</v>
      </c>
      <c r="C16" s="151">
        <v>23</v>
      </c>
      <c r="D16" s="152" t="s">
        <v>152</v>
      </c>
      <c r="E16" s="151">
        <v>1975</v>
      </c>
      <c r="F16" s="153">
        <v>23591</v>
      </c>
      <c r="G16" s="154">
        <v>311</v>
      </c>
      <c r="H16" s="152" t="s">
        <v>153</v>
      </c>
      <c r="I16" s="177">
        <v>4</v>
      </c>
      <c r="J16" s="177">
        <v>1</v>
      </c>
      <c r="K16" s="177"/>
      <c r="L16" s="177">
        <v>4</v>
      </c>
      <c r="M16" s="177">
        <v>1</v>
      </c>
      <c r="N16" s="177"/>
      <c r="O16" s="177"/>
      <c r="P16" s="177"/>
      <c r="Q16" s="177"/>
      <c r="R16" s="177"/>
      <c r="S16" s="177"/>
      <c r="T16" s="194">
        <f t="shared" si="0"/>
        <v>83</v>
      </c>
      <c r="U16" s="177"/>
      <c r="V16" s="177" t="s">
        <v>145</v>
      </c>
      <c r="W16" s="10">
        <f t="shared" si="1"/>
        <v>10</v>
      </c>
    </row>
    <row r="17" spans="1:23" s="11" customFormat="1" ht="15.75">
      <c r="A17" s="177">
        <v>8</v>
      </c>
      <c r="B17" s="166">
        <v>427</v>
      </c>
      <c r="C17" s="151">
        <v>38</v>
      </c>
      <c r="D17" s="152" t="s">
        <v>85</v>
      </c>
      <c r="E17" s="151">
        <v>1950</v>
      </c>
      <c r="F17" s="153">
        <v>4928</v>
      </c>
      <c r="G17" s="154">
        <v>117</v>
      </c>
      <c r="H17" s="152" t="s">
        <v>111</v>
      </c>
      <c r="I17" s="177">
        <v>2</v>
      </c>
      <c r="J17" s="177">
        <v>2</v>
      </c>
      <c r="K17" s="177">
        <v>3</v>
      </c>
      <c r="L17" s="177">
        <v>2</v>
      </c>
      <c r="M17" s="177">
        <v>1</v>
      </c>
      <c r="N17" s="177"/>
      <c r="O17" s="177"/>
      <c r="P17" s="177"/>
      <c r="Q17" s="177"/>
      <c r="R17" s="177"/>
      <c r="S17" s="177"/>
      <c r="T17" s="194">
        <f t="shared" si="0"/>
        <v>82</v>
      </c>
      <c r="U17" s="177"/>
      <c r="V17" s="177" t="s">
        <v>144</v>
      </c>
      <c r="W17" s="10">
        <f t="shared" si="1"/>
        <v>10</v>
      </c>
    </row>
    <row r="18" spans="1:23" s="24" customFormat="1" ht="15.75">
      <c r="A18" s="177">
        <v>9</v>
      </c>
      <c r="B18" s="166">
        <v>402</v>
      </c>
      <c r="C18" s="151">
        <v>12</v>
      </c>
      <c r="D18" s="152" t="s">
        <v>51</v>
      </c>
      <c r="E18" s="151">
        <v>1954</v>
      </c>
      <c r="F18" s="153">
        <v>14888</v>
      </c>
      <c r="G18" s="154">
        <v>210</v>
      </c>
      <c r="H18" s="152" t="s">
        <v>108</v>
      </c>
      <c r="I18" s="177"/>
      <c r="J18" s="177">
        <v>5</v>
      </c>
      <c r="K18" s="177">
        <v>2</v>
      </c>
      <c r="L18" s="177">
        <v>2</v>
      </c>
      <c r="M18" s="177">
        <v>1</v>
      </c>
      <c r="N18" s="177"/>
      <c r="O18" s="177"/>
      <c r="P18" s="177"/>
      <c r="Q18" s="177"/>
      <c r="R18" s="177"/>
      <c r="S18" s="177"/>
      <c r="T18" s="194">
        <f t="shared" si="0"/>
        <v>81</v>
      </c>
      <c r="U18" s="177"/>
      <c r="V18" s="177" t="s">
        <v>143</v>
      </c>
      <c r="W18" s="10">
        <f t="shared" si="1"/>
        <v>10</v>
      </c>
    </row>
    <row r="19" spans="1:23" s="11" customFormat="1" ht="15.75">
      <c r="A19" s="177"/>
      <c r="B19" s="166">
        <v>416</v>
      </c>
      <c r="C19" s="151">
        <v>41</v>
      </c>
      <c r="D19" s="152" t="s">
        <v>86</v>
      </c>
      <c r="E19" s="151">
        <v>1947</v>
      </c>
      <c r="F19" s="153">
        <v>11148</v>
      </c>
      <c r="G19" s="154">
        <v>77</v>
      </c>
      <c r="H19" s="152" t="s">
        <v>158</v>
      </c>
      <c r="I19" s="177">
        <v>1</v>
      </c>
      <c r="J19" s="177">
        <v>4</v>
      </c>
      <c r="K19" s="177">
        <v>2</v>
      </c>
      <c r="L19" s="177">
        <v>2</v>
      </c>
      <c r="M19" s="177"/>
      <c r="N19" s="177">
        <v>1</v>
      </c>
      <c r="O19" s="177"/>
      <c r="P19" s="177"/>
      <c r="Q19" s="177"/>
      <c r="R19" s="177"/>
      <c r="S19" s="177"/>
      <c r="T19" s="194">
        <f t="shared" si="0"/>
        <v>81</v>
      </c>
      <c r="U19" s="177"/>
      <c r="V19" s="177" t="s">
        <v>143</v>
      </c>
      <c r="W19" s="10">
        <f t="shared" si="1"/>
        <v>10</v>
      </c>
    </row>
    <row r="20" spans="1:23" s="11" customFormat="1" ht="15.75">
      <c r="A20" s="177"/>
      <c r="B20" s="166">
        <v>417</v>
      </c>
      <c r="C20" s="151">
        <v>55</v>
      </c>
      <c r="D20" s="152" t="s">
        <v>110</v>
      </c>
      <c r="E20" s="151">
        <v>1951</v>
      </c>
      <c r="F20" s="153">
        <v>24649</v>
      </c>
      <c r="G20" s="154">
        <v>77</v>
      </c>
      <c r="H20" s="152" t="s">
        <v>158</v>
      </c>
      <c r="I20" s="177">
        <v>1</v>
      </c>
      <c r="J20" s="177">
        <v>4</v>
      </c>
      <c r="K20" s="177">
        <v>1</v>
      </c>
      <c r="L20" s="177">
        <v>3</v>
      </c>
      <c r="M20" s="177">
        <v>1</v>
      </c>
      <c r="N20" s="177"/>
      <c r="O20" s="177"/>
      <c r="P20" s="177"/>
      <c r="Q20" s="177"/>
      <c r="R20" s="177"/>
      <c r="S20" s="177"/>
      <c r="T20" s="194">
        <f t="shared" si="0"/>
        <v>81</v>
      </c>
      <c r="U20" s="177"/>
      <c r="V20" s="177" t="s">
        <v>143</v>
      </c>
      <c r="W20" s="10">
        <f t="shared" si="1"/>
        <v>10</v>
      </c>
    </row>
    <row r="21" spans="1:23" s="24" customFormat="1" ht="15.75">
      <c r="A21" s="177">
        <v>12</v>
      </c>
      <c r="B21" s="166">
        <v>415</v>
      </c>
      <c r="C21" s="151">
        <v>7</v>
      </c>
      <c r="D21" s="152" t="s">
        <v>17</v>
      </c>
      <c r="E21" s="151">
        <v>1950</v>
      </c>
      <c r="F21" s="153">
        <v>22632</v>
      </c>
      <c r="G21" s="154">
        <v>210</v>
      </c>
      <c r="H21" s="152" t="s">
        <v>108</v>
      </c>
      <c r="I21" s="177"/>
      <c r="J21" s="177">
        <v>3</v>
      </c>
      <c r="K21" s="177">
        <v>2</v>
      </c>
      <c r="L21" s="177">
        <v>2</v>
      </c>
      <c r="M21" s="177">
        <v>3</v>
      </c>
      <c r="N21" s="177"/>
      <c r="O21" s="177"/>
      <c r="P21" s="177"/>
      <c r="Q21" s="177"/>
      <c r="R21" s="177"/>
      <c r="S21" s="177"/>
      <c r="T21" s="194">
        <f t="shared" si="0"/>
        <v>75</v>
      </c>
      <c r="U21" s="177"/>
      <c r="V21" s="177" t="s">
        <v>145</v>
      </c>
      <c r="W21" s="10">
        <f t="shared" si="1"/>
        <v>10</v>
      </c>
    </row>
    <row r="22" spans="1:23" s="24" customFormat="1" ht="15.75">
      <c r="A22" s="177">
        <v>13</v>
      </c>
      <c r="B22" s="166">
        <v>423</v>
      </c>
      <c r="C22" s="151">
        <v>32</v>
      </c>
      <c r="D22" s="152" t="s">
        <v>113</v>
      </c>
      <c r="E22" s="151">
        <v>1967</v>
      </c>
      <c r="F22" s="153">
        <v>20460</v>
      </c>
      <c r="G22" s="154">
        <v>21</v>
      </c>
      <c r="H22" s="152" t="s">
        <v>114</v>
      </c>
      <c r="I22" s="177">
        <v>1</v>
      </c>
      <c r="J22" s="177">
        <v>3</v>
      </c>
      <c r="K22" s="177">
        <v>1</v>
      </c>
      <c r="L22" s="177">
        <v>1</v>
      </c>
      <c r="M22" s="177">
        <v>2</v>
      </c>
      <c r="N22" s="177">
        <v>2</v>
      </c>
      <c r="O22" s="177"/>
      <c r="P22" s="177"/>
      <c r="Q22" s="177"/>
      <c r="R22" s="177"/>
      <c r="S22" s="177"/>
      <c r="T22" s="194">
        <f t="shared" si="0"/>
        <v>74</v>
      </c>
      <c r="U22" s="177"/>
      <c r="V22" s="177" t="s">
        <v>146</v>
      </c>
      <c r="W22" s="10">
        <f t="shared" si="1"/>
        <v>10</v>
      </c>
    </row>
    <row r="23" spans="1:23" s="24" customFormat="1" ht="15.75">
      <c r="A23" s="177">
        <v>14</v>
      </c>
      <c r="B23" s="166">
        <v>404</v>
      </c>
      <c r="C23" s="151">
        <v>14</v>
      </c>
      <c r="D23" s="152" t="s">
        <v>26</v>
      </c>
      <c r="E23" s="151">
        <v>1952</v>
      </c>
      <c r="F23" s="153">
        <v>14893</v>
      </c>
      <c r="G23" s="154">
        <v>457</v>
      </c>
      <c r="H23" s="152" t="s">
        <v>162</v>
      </c>
      <c r="I23" s="177"/>
      <c r="J23" s="177">
        <v>2</v>
      </c>
      <c r="K23" s="177"/>
      <c r="L23" s="177">
        <v>7</v>
      </c>
      <c r="M23" s="177">
        <v>1</v>
      </c>
      <c r="N23" s="177"/>
      <c r="O23" s="177"/>
      <c r="P23" s="177"/>
      <c r="Q23" s="177"/>
      <c r="R23" s="177"/>
      <c r="S23" s="177"/>
      <c r="T23" s="194">
        <f t="shared" si="0"/>
        <v>73</v>
      </c>
      <c r="U23" s="177"/>
      <c r="V23" s="177" t="s">
        <v>145</v>
      </c>
      <c r="W23" s="10">
        <f t="shared" si="1"/>
        <v>10</v>
      </c>
    </row>
    <row r="25" spans="1:11" s="11" customFormat="1" ht="15.75">
      <c r="A25" s="11" t="s">
        <v>28</v>
      </c>
      <c r="B25" s="10"/>
      <c r="D25" s="11" t="s">
        <v>131</v>
      </c>
      <c r="I25" s="11" t="s">
        <v>27</v>
      </c>
      <c r="K25" s="67" t="s">
        <v>65</v>
      </c>
    </row>
    <row r="26" spans="1:4" ht="15.75">
      <c r="A26" s="11"/>
      <c r="C26" s="1"/>
      <c r="D26" s="129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2" fitToWidth="1" orientation="landscape" paperSize="9" scale="82" r:id="rId1"/>
  <headerFooter alignWithMargins="0">
    <oddFooter>&amp;LSSKP UNITOP Sokolov&amp;C&amp;P/&amp;N&amp;Rwww.volny.cz/sskpsokolov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J1" sqref="J1:M1"/>
    </sheetView>
  </sheetViews>
  <sheetFormatPr defaultColWidth="10.57421875" defaultRowHeight="12.75"/>
  <cols>
    <col min="1" max="1" width="6.8515625" style="0" customWidth="1"/>
    <col min="2" max="2" width="6.8515625" style="1" customWidth="1"/>
    <col min="3" max="3" width="6.8515625" style="0" customWidth="1"/>
    <col min="4" max="4" width="24.140625" style="0" customWidth="1"/>
    <col min="5" max="5" width="6.28125" style="1" customWidth="1"/>
    <col min="6" max="6" width="7.57421875" style="1" customWidth="1"/>
    <col min="7" max="7" width="6.421875" style="1" customWidth="1"/>
    <col min="8" max="8" width="29.140625" style="0" customWidth="1"/>
    <col min="9" max="19" width="4.28125" style="1" customWidth="1"/>
    <col min="20" max="20" width="10.140625" style="1" customWidth="1"/>
    <col min="21" max="21" width="7.7109375" style="1" customWidth="1"/>
    <col min="22" max="22" width="5.71093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2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8" t="s">
        <v>50</v>
      </c>
      <c r="U5" s="47">
        <v>94</v>
      </c>
      <c r="V5" s="6"/>
    </row>
    <row r="6" spans="1:22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4" customFormat="1" ht="19.5" thickBot="1">
      <c r="A8" s="4" t="s">
        <v>5</v>
      </c>
      <c r="B8" s="6"/>
      <c r="E8" s="4" t="s">
        <v>83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</row>
    <row r="10" spans="1:23" s="61" customFormat="1" ht="16.5" thickTop="1">
      <c r="A10" s="199">
        <v>1</v>
      </c>
      <c r="B10" s="222">
        <v>513</v>
      </c>
      <c r="C10" s="160">
        <v>29</v>
      </c>
      <c r="D10" s="161" t="s">
        <v>16</v>
      </c>
      <c r="E10" s="160">
        <v>1973</v>
      </c>
      <c r="F10" s="162">
        <v>19380</v>
      </c>
      <c r="G10" s="163">
        <v>690</v>
      </c>
      <c r="H10" s="161" t="s">
        <v>157</v>
      </c>
      <c r="I10" s="230">
        <v>4</v>
      </c>
      <c r="J10" s="199">
        <v>2</v>
      </c>
      <c r="K10" s="199">
        <v>4</v>
      </c>
      <c r="L10" s="199"/>
      <c r="M10" s="199"/>
      <c r="N10" s="199"/>
      <c r="O10" s="199"/>
      <c r="P10" s="199"/>
      <c r="Q10" s="199"/>
      <c r="R10" s="199"/>
      <c r="S10" s="199"/>
      <c r="T10" s="200">
        <f>(I10*10)+(J10*9)+(K10*8)+(L10*7)+(M10*6)+(N10*5)+(O10*4)+(P10*3)+(Q10*2)+(R10*1)</f>
        <v>90</v>
      </c>
      <c r="U10" s="199"/>
      <c r="V10" s="199"/>
      <c r="W10" s="61">
        <f aca="true" t="shared" si="0" ref="W10:W16">SUM(I10:S10)</f>
        <v>10</v>
      </c>
    </row>
    <row r="11" spans="1:23" s="61" customFormat="1" ht="15.75">
      <c r="A11" s="177">
        <v>2</v>
      </c>
      <c r="B11" s="166">
        <v>525</v>
      </c>
      <c r="C11" s="151">
        <v>34</v>
      </c>
      <c r="D11" s="152" t="s">
        <v>49</v>
      </c>
      <c r="E11" s="151">
        <v>1965</v>
      </c>
      <c r="F11" s="153">
        <v>13079</v>
      </c>
      <c r="G11" s="154">
        <v>117</v>
      </c>
      <c r="H11" s="152" t="s">
        <v>111</v>
      </c>
      <c r="I11" s="177">
        <v>4</v>
      </c>
      <c r="J11" s="177">
        <v>1</v>
      </c>
      <c r="K11" s="177">
        <v>4</v>
      </c>
      <c r="L11" s="177">
        <v>1</v>
      </c>
      <c r="M11" s="177"/>
      <c r="N11" s="177"/>
      <c r="O11" s="177"/>
      <c r="P11" s="177"/>
      <c r="Q11" s="177"/>
      <c r="R11" s="177"/>
      <c r="S11" s="177"/>
      <c r="T11" s="194">
        <f>(I11*10)+(J11*9)+(K11*8)+(L11*7)+(M11*6)+(N11*5)+(O11*4)+(P11*3)+(Q11*2)+(R11*1)</f>
        <v>88</v>
      </c>
      <c r="U11" s="177"/>
      <c r="V11" s="177"/>
      <c r="W11" s="61">
        <f t="shared" si="0"/>
        <v>10</v>
      </c>
    </row>
    <row r="12" spans="1:23" s="45" customFormat="1" ht="15.75">
      <c r="A12" s="177">
        <v>3</v>
      </c>
      <c r="B12" s="166">
        <v>511</v>
      </c>
      <c r="C12" s="151">
        <v>16</v>
      </c>
      <c r="D12" s="152" t="s">
        <v>48</v>
      </c>
      <c r="E12" s="151">
        <v>1972</v>
      </c>
      <c r="F12" s="153">
        <v>22196</v>
      </c>
      <c r="G12" s="154">
        <v>209</v>
      </c>
      <c r="H12" s="152" t="s">
        <v>156</v>
      </c>
      <c r="I12" s="176">
        <v>1</v>
      </c>
      <c r="J12" s="177">
        <v>6</v>
      </c>
      <c r="K12" s="177">
        <v>3</v>
      </c>
      <c r="L12" s="177"/>
      <c r="M12" s="177"/>
      <c r="N12" s="177"/>
      <c r="O12" s="177"/>
      <c r="P12" s="177"/>
      <c r="Q12" s="177"/>
      <c r="R12" s="177"/>
      <c r="S12" s="177"/>
      <c r="T12" s="194">
        <f>(I12*10)+(J12*9)+(K12*8)+(L12*7)+(M12*6)+(N12*5)+(O12*4)+(P12*3)+(Q12*2)+(R12*1)</f>
        <v>88</v>
      </c>
      <c r="U12" s="177"/>
      <c r="V12" s="177"/>
      <c r="W12" s="61">
        <f t="shared" si="0"/>
        <v>10</v>
      </c>
    </row>
    <row r="13" spans="1:23" s="45" customFormat="1" ht="15.75">
      <c r="A13" s="177">
        <v>4</v>
      </c>
      <c r="B13" s="166">
        <v>512</v>
      </c>
      <c r="C13" s="151">
        <v>24</v>
      </c>
      <c r="D13" s="152" t="s">
        <v>18</v>
      </c>
      <c r="E13" s="151">
        <v>1951</v>
      </c>
      <c r="F13" s="153">
        <v>13302</v>
      </c>
      <c r="G13" s="154">
        <v>205</v>
      </c>
      <c r="H13" s="152" t="s">
        <v>106</v>
      </c>
      <c r="I13" s="176"/>
      <c r="J13" s="177">
        <v>4</v>
      </c>
      <c r="K13" s="177">
        <v>6</v>
      </c>
      <c r="L13" s="177"/>
      <c r="M13" s="177"/>
      <c r="N13" s="177"/>
      <c r="O13" s="177"/>
      <c r="P13" s="177"/>
      <c r="Q13" s="177"/>
      <c r="R13" s="177"/>
      <c r="S13" s="177"/>
      <c r="T13" s="194">
        <f>(I13*10)+(J13*9)+(K13*8)+(L13*7)+(M13*6)+(N13*5)+(O13*4)+(P13*3)+(Q13*2)+(R13*1)</f>
        <v>84</v>
      </c>
      <c r="U13" s="177"/>
      <c r="V13" s="177"/>
      <c r="W13" s="61">
        <f t="shared" si="0"/>
        <v>10</v>
      </c>
    </row>
    <row r="14" spans="1:23" s="45" customFormat="1" ht="15.75">
      <c r="A14" s="177">
        <v>5</v>
      </c>
      <c r="B14" s="166">
        <v>527</v>
      </c>
      <c r="C14" s="151">
        <v>38</v>
      </c>
      <c r="D14" s="152" t="s">
        <v>85</v>
      </c>
      <c r="E14" s="151">
        <v>1950</v>
      </c>
      <c r="F14" s="153">
        <v>4928</v>
      </c>
      <c r="G14" s="154">
        <v>117</v>
      </c>
      <c r="H14" s="152" t="s">
        <v>111</v>
      </c>
      <c r="I14" s="177">
        <v>2</v>
      </c>
      <c r="J14" s="177">
        <v>2</v>
      </c>
      <c r="K14" s="177">
        <v>3</v>
      </c>
      <c r="L14" s="177">
        <v>2</v>
      </c>
      <c r="M14" s="177">
        <v>1</v>
      </c>
      <c r="N14" s="177"/>
      <c r="O14" s="177"/>
      <c r="P14" s="177"/>
      <c r="Q14" s="177"/>
      <c r="R14" s="177"/>
      <c r="S14" s="177"/>
      <c r="T14" s="194">
        <f>(I14*10)+(J14*9)+(K14*8)+(L14*7)+(M14*6)+(N14*5)+(O14*4)+(P14*3)+(Q14*2)+(R14*1)</f>
        <v>82</v>
      </c>
      <c r="U14" s="177"/>
      <c r="V14" s="177"/>
      <c r="W14" s="61">
        <f t="shared" si="0"/>
        <v>10</v>
      </c>
    </row>
    <row r="15" spans="1:23" s="45" customFormat="1" ht="15.75">
      <c r="A15" s="177">
        <v>6</v>
      </c>
      <c r="B15" s="166">
        <v>514</v>
      </c>
      <c r="C15" s="151">
        <v>47</v>
      </c>
      <c r="D15" s="152" t="s">
        <v>19</v>
      </c>
      <c r="E15" s="151">
        <v>1945</v>
      </c>
      <c r="F15" s="153">
        <v>23586</v>
      </c>
      <c r="G15" s="154">
        <v>84</v>
      </c>
      <c r="H15" s="152" t="s">
        <v>107</v>
      </c>
      <c r="I15" s="176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94" t="s">
        <v>142</v>
      </c>
      <c r="U15" s="177"/>
      <c r="V15" s="177"/>
      <c r="W15" s="61">
        <f t="shared" si="0"/>
        <v>0</v>
      </c>
    </row>
    <row r="16" spans="1:23" s="45" customFormat="1" ht="15.75">
      <c r="A16" s="177">
        <v>7</v>
      </c>
      <c r="B16" s="166"/>
      <c r="C16" s="196"/>
      <c r="D16" s="197"/>
      <c r="E16" s="197"/>
      <c r="F16" s="197"/>
      <c r="G16" s="197"/>
      <c r="H16" s="19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94">
        <f>(I16*10)+(J16*9)+(K16*8)+(L16*7)+(M16*6)+(N16*5)+(O16*4)+(P16*3)+(Q16*2)+(R16*1)</f>
        <v>0</v>
      </c>
      <c r="U16" s="177"/>
      <c r="V16" s="177"/>
      <c r="W16" s="61">
        <f t="shared" si="0"/>
        <v>0</v>
      </c>
    </row>
    <row r="17" spans="1:22" s="61" customFormat="1" ht="15.75">
      <c r="A17" s="25"/>
      <c r="B17" s="54"/>
      <c r="C17" s="33"/>
      <c r="D17" s="39"/>
      <c r="E17" s="33"/>
      <c r="F17" s="40"/>
      <c r="G17" s="40"/>
      <c r="H17" s="3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2"/>
      <c r="U17" s="25"/>
      <c r="V17" s="25"/>
    </row>
    <row r="18" spans="1:11" s="11" customFormat="1" ht="15.75">
      <c r="A18" s="11" t="s">
        <v>28</v>
      </c>
      <c r="B18" s="10"/>
      <c r="D18" s="11" t="s">
        <v>131</v>
      </c>
      <c r="I18" s="11" t="s">
        <v>27</v>
      </c>
      <c r="K18" s="67" t="s">
        <v>65</v>
      </c>
    </row>
    <row r="19" spans="2:4" s="11" customFormat="1" ht="15.75">
      <c r="B19" s="1"/>
      <c r="C19" s="1"/>
      <c r="D19" s="129"/>
    </row>
  </sheetData>
  <sheetProtection/>
  <mergeCells count="1">
    <mergeCell ref="J1:M1"/>
  </mergeCells>
  <hyperlinks>
    <hyperlink ref="J1" location="List1!A1" display="na hlavní stránku"/>
  </hyperlinks>
  <printOptions/>
  <pageMargins left="0.5118110236220472" right="0.5118110236220472" top="0.5905511811023623" bottom="0.5905511811023623" header="0.31496062992125984" footer="0.31496062992125984"/>
  <pageSetup fitToHeight="1" fitToWidth="1" orientation="landscape" paperSize="9" scale="84" r:id="rId1"/>
  <headerFooter>
    <oddFooter>&amp;LSSKP UNITOP Sokolov&amp;C&amp;P/&amp;N&amp;Rwww.volny.cz/sskpsokolov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H1" sqref="H1"/>
    </sheetView>
  </sheetViews>
  <sheetFormatPr defaultColWidth="9.140625" defaultRowHeight="12.75"/>
  <cols>
    <col min="3" max="3" width="27.421875" style="0" customWidth="1"/>
    <col min="4" max="4" width="26.00390625" style="0" customWidth="1"/>
    <col min="5" max="5" width="7.8515625" style="0" customWidth="1"/>
    <col min="6" max="6" width="23.7109375" style="0" customWidth="1"/>
    <col min="7" max="7" width="7.140625" style="1" customWidth="1"/>
    <col min="8" max="8" width="22.7109375" style="0" customWidth="1"/>
    <col min="9" max="9" width="8.140625" style="0" customWidth="1"/>
    <col min="10" max="10" width="10.8515625" style="64" customWidth="1"/>
  </cols>
  <sheetData>
    <row r="1" spans="3:17" ht="25.5">
      <c r="C1" s="1"/>
      <c r="D1" s="1"/>
      <c r="E1" s="2" t="s">
        <v>0</v>
      </c>
      <c r="F1" s="1"/>
      <c r="H1" s="21" t="s">
        <v>32</v>
      </c>
      <c r="I1" s="1"/>
      <c r="K1" s="1"/>
      <c r="L1" s="1"/>
      <c r="M1" s="1"/>
      <c r="N1" s="1"/>
      <c r="O1" s="1"/>
      <c r="P1" s="1"/>
      <c r="Q1" s="1"/>
    </row>
    <row r="2" spans="3:21" ht="12" customHeight="1">
      <c r="C2" s="1"/>
      <c r="F2" s="1"/>
      <c r="H2" s="1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8.75">
      <c r="A3" s="12"/>
      <c r="B3" s="12"/>
      <c r="C3" s="4" t="s">
        <v>1</v>
      </c>
      <c r="D3" s="4" t="str">
        <f>PeRe!D3</f>
        <v>Mistrovství České republiky 2015 ve sportovní střelbě z předovek</v>
      </c>
      <c r="E3" s="6"/>
      <c r="F3" s="6"/>
      <c r="G3" s="6"/>
      <c r="H3" s="6"/>
      <c r="I3" s="6"/>
      <c r="J3" s="48" t="s">
        <v>50</v>
      </c>
      <c r="K3" s="47">
        <v>282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4" customFormat="1" ht="18.75">
      <c r="A4" s="3"/>
      <c r="B4" s="3"/>
      <c r="C4" s="4" t="s">
        <v>2</v>
      </c>
      <c r="D4" s="4" t="s">
        <v>105</v>
      </c>
      <c r="E4" s="6"/>
      <c r="F4" s="6"/>
      <c r="G4" s="6"/>
      <c r="H4" s="6"/>
      <c r="I4" s="6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18.75">
      <c r="A5" s="3"/>
      <c r="B5" s="3"/>
      <c r="C5" s="4" t="s">
        <v>3</v>
      </c>
      <c r="D5" s="29" t="s">
        <v>64</v>
      </c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4" customFormat="1" ht="18.75">
      <c r="A6" s="3"/>
      <c r="B6" s="3"/>
      <c r="C6" s="4" t="s">
        <v>4</v>
      </c>
      <c r="D6" s="4" t="str">
        <f>PeRe!D6</f>
        <v> 11 - 12.7.2015</v>
      </c>
      <c r="E6" s="8"/>
      <c r="F6" s="6"/>
      <c r="G6" s="6"/>
      <c r="H6" s="6"/>
      <c r="I6" s="6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18.75">
      <c r="A7" s="3"/>
      <c r="B7" s="3"/>
      <c r="D7" s="6"/>
      <c r="E7" s="6"/>
      <c r="F7" s="6"/>
      <c r="G7" s="6"/>
      <c r="H7" s="6"/>
      <c r="I7" s="6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4" customFormat="1" ht="18.75">
      <c r="A8" s="3"/>
      <c r="B8" s="3"/>
      <c r="C8" s="4" t="s">
        <v>5</v>
      </c>
      <c r="D8" s="4" t="s">
        <v>43</v>
      </c>
      <c r="E8" s="6"/>
      <c r="F8" s="6"/>
      <c r="G8" s="6"/>
      <c r="H8" s="6" t="s">
        <v>6</v>
      </c>
      <c r="I8" s="6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ht="13.5" thickBot="1"/>
    <row r="11" spans="1:11" s="17" customFormat="1" ht="30.75" customHeight="1" thickBot="1" thickTop="1">
      <c r="A11" s="114" t="s">
        <v>7</v>
      </c>
      <c r="B11" s="115" t="s">
        <v>36</v>
      </c>
      <c r="C11" s="115" t="s">
        <v>33</v>
      </c>
      <c r="D11" s="115" t="s">
        <v>8</v>
      </c>
      <c r="E11" s="115" t="s">
        <v>34</v>
      </c>
      <c r="F11" s="115" t="s">
        <v>8</v>
      </c>
      <c r="G11" s="115" t="s">
        <v>34</v>
      </c>
      <c r="H11" s="115" t="s">
        <v>8</v>
      </c>
      <c r="I11" s="115" t="s">
        <v>34</v>
      </c>
      <c r="J11" s="116" t="s">
        <v>12</v>
      </c>
      <c r="K11" s="117" t="s">
        <v>140</v>
      </c>
    </row>
    <row r="12" spans="1:11" s="63" customFormat="1" ht="24.75" customHeight="1" thickTop="1">
      <c r="A12" s="202">
        <v>1</v>
      </c>
      <c r="B12" s="213"/>
      <c r="C12" s="214" t="s">
        <v>132</v>
      </c>
      <c r="D12" s="214" t="s">
        <v>176</v>
      </c>
      <c r="E12" s="202">
        <v>93</v>
      </c>
      <c r="F12" s="215" t="s">
        <v>177</v>
      </c>
      <c r="G12" s="202">
        <v>89</v>
      </c>
      <c r="H12" s="215" t="s">
        <v>178</v>
      </c>
      <c r="I12" s="202">
        <v>89</v>
      </c>
      <c r="J12" s="202">
        <f aca="true" t="shared" si="0" ref="J12:J17">SUM(E12,G12,I12)</f>
        <v>271</v>
      </c>
      <c r="K12" s="202"/>
    </row>
    <row r="13" spans="1:11" s="63" customFormat="1" ht="24.75" customHeight="1">
      <c r="A13" s="203">
        <v>2</v>
      </c>
      <c r="B13" s="216"/>
      <c r="C13" s="209" t="s">
        <v>133</v>
      </c>
      <c r="D13" s="205" t="s">
        <v>183</v>
      </c>
      <c r="E13" s="203">
        <v>93</v>
      </c>
      <c r="F13" s="205" t="s">
        <v>184</v>
      </c>
      <c r="G13" s="203">
        <v>89</v>
      </c>
      <c r="H13" s="205" t="s">
        <v>185</v>
      </c>
      <c r="I13" s="203">
        <v>87</v>
      </c>
      <c r="J13" s="203">
        <f t="shared" si="0"/>
        <v>269</v>
      </c>
      <c r="K13" s="203"/>
    </row>
    <row r="14" spans="1:11" s="63" customFormat="1" ht="24.75" customHeight="1">
      <c r="A14" s="203">
        <v>3</v>
      </c>
      <c r="B14" s="204" t="s">
        <v>201</v>
      </c>
      <c r="C14" s="205" t="s">
        <v>158</v>
      </c>
      <c r="D14" s="211" t="s">
        <v>198</v>
      </c>
      <c r="E14" s="203">
        <v>85</v>
      </c>
      <c r="F14" s="205" t="s">
        <v>199</v>
      </c>
      <c r="G14" s="203">
        <v>94</v>
      </c>
      <c r="H14" s="205" t="s">
        <v>200</v>
      </c>
      <c r="I14" s="203">
        <v>84</v>
      </c>
      <c r="J14" s="203">
        <f t="shared" si="0"/>
        <v>263</v>
      </c>
      <c r="K14" s="203">
        <v>9</v>
      </c>
    </row>
    <row r="15" spans="1:11" s="63" customFormat="1" ht="24.75" customHeight="1">
      <c r="A15" s="203">
        <v>4</v>
      </c>
      <c r="B15" s="206" t="s">
        <v>135</v>
      </c>
      <c r="C15" s="207" t="s">
        <v>194</v>
      </c>
      <c r="D15" s="205" t="s">
        <v>195</v>
      </c>
      <c r="E15" s="203">
        <v>91</v>
      </c>
      <c r="F15" s="205" t="s">
        <v>196</v>
      </c>
      <c r="G15" s="203">
        <v>87</v>
      </c>
      <c r="H15" s="207" t="s">
        <v>197</v>
      </c>
      <c r="I15" s="203">
        <v>85</v>
      </c>
      <c r="J15" s="203">
        <f t="shared" si="0"/>
        <v>263</v>
      </c>
      <c r="K15" s="203">
        <v>6</v>
      </c>
    </row>
    <row r="16" spans="1:11" s="63" customFormat="1" ht="24.75" customHeight="1">
      <c r="A16" s="203">
        <v>5</v>
      </c>
      <c r="B16" s="206" t="s">
        <v>137</v>
      </c>
      <c r="C16" s="210" t="s">
        <v>193</v>
      </c>
      <c r="D16" s="205" t="s">
        <v>189</v>
      </c>
      <c r="E16" s="203">
        <v>82</v>
      </c>
      <c r="F16" s="205" t="s">
        <v>190</v>
      </c>
      <c r="G16" s="203">
        <v>87</v>
      </c>
      <c r="H16" s="207" t="s">
        <v>191</v>
      </c>
      <c r="I16" s="203">
        <v>90</v>
      </c>
      <c r="J16" s="203">
        <f t="shared" si="0"/>
        <v>259</v>
      </c>
      <c r="K16" s="203"/>
    </row>
    <row r="17" spans="1:11" s="63" customFormat="1" ht="24.75" customHeight="1">
      <c r="A17" s="203">
        <v>6</v>
      </c>
      <c r="B17" s="217"/>
      <c r="C17" s="209" t="s">
        <v>192</v>
      </c>
      <c r="D17" s="205" t="s">
        <v>186</v>
      </c>
      <c r="E17" s="203">
        <v>77</v>
      </c>
      <c r="F17" s="205" t="s">
        <v>187</v>
      </c>
      <c r="G17" s="203">
        <v>78</v>
      </c>
      <c r="H17" s="207" t="s">
        <v>188</v>
      </c>
      <c r="I17" s="203">
        <v>83</v>
      </c>
      <c r="J17" s="203">
        <f t="shared" si="0"/>
        <v>238</v>
      </c>
      <c r="K17" s="203"/>
    </row>
    <row r="18" spans="2:10" s="18" customFormat="1" ht="24.75" customHeight="1">
      <c r="B18" s="23"/>
      <c r="C18" s="20"/>
      <c r="G18" s="10"/>
      <c r="J18" s="22"/>
    </row>
    <row r="19" spans="1:11" s="11" customFormat="1" ht="15.75">
      <c r="A19" s="11" t="s">
        <v>28</v>
      </c>
      <c r="B19" s="10"/>
      <c r="C19" s="11" t="s">
        <v>131</v>
      </c>
      <c r="G19" s="10" t="s">
        <v>27</v>
      </c>
      <c r="H19" s="67" t="s">
        <v>65</v>
      </c>
      <c r="K19" s="67"/>
    </row>
    <row r="20" spans="1:10" s="18" customFormat="1" ht="15.75">
      <c r="A20" s="11"/>
      <c r="B20" s="1"/>
      <c r="C20" s="129"/>
      <c r="D20" s="129"/>
      <c r="G20" s="10"/>
      <c r="J20" s="11"/>
    </row>
    <row r="21" spans="7:10" s="18" customFormat="1" ht="15.75">
      <c r="G21" s="10"/>
      <c r="J21" s="11"/>
    </row>
    <row r="22" spans="7:10" s="18" customFormat="1" ht="15.75">
      <c r="G22" s="10"/>
      <c r="J22" s="11"/>
    </row>
    <row r="23" spans="7:10" s="16" customFormat="1" ht="12.75">
      <c r="G23" s="72"/>
      <c r="J23" s="65"/>
    </row>
    <row r="24" spans="7:10" s="16" customFormat="1" ht="12.75">
      <c r="G24" s="72"/>
      <c r="J24" s="65"/>
    </row>
    <row r="25" spans="7:10" s="16" customFormat="1" ht="12.75">
      <c r="G25" s="72"/>
      <c r="J25" s="65"/>
    </row>
    <row r="26" spans="7:10" s="16" customFormat="1" ht="12.75">
      <c r="G26" s="72"/>
      <c r="J26" s="65"/>
    </row>
    <row r="27" spans="7:10" s="16" customFormat="1" ht="12.75">
      <c r="G27" s="72"/>
      <c r="J27" s="65"/>
    </row>
    <row r="28" spans="7:10" s="16" customFormat="1" ht="12.75">
      <c r="G28" s="72"/>
      <c r="J28" s="65"/>
    </row>
    <row r="29" spans="7:10" s="16" customFormat="1" ht="12.75">
      <c r="G29" s="72"/>
      <c r="J29" s="65"/>
    </row>
    <row r="30" spans="7:10" s="16" customFormat="1" ht="12.75">
      <c r="G30" s="72"/>
      <c r="J30" s="65"/>
    </row>
    <row r="31" spans="7:10" s="16" customFormat="1" ht="12.75">
      <c r="G31" s="72"/>
      <c r="J31" s="65"/>
    </row>
    <row r="32" spans="7:10" s="16" customFormat="1" ht="12.75">
      <c r="G32" s="72"/>
      <c r="J32" s="65"/>
    </row>
    <row r="33" spans="7:10" s="16" customFormat="1" ht="12.75">
      <c r="G33" s="72"/>
      <c r="J33" s="65"/>
    </row>
    <row r="34" spans="7:10" s="16" customFormat="1" ht="12.75">
      <c r="G34" s="72"/>
      <c r="J34" s="65"/>
    </row>
    <row r="35" spans="7:10" s="16" customFormat="1" ht="12.75">
      <c r="G35" s="72"/>
      <c r="J35" s="65"/>
    </row>
    <row r="36" spans="7:10" s="16" customFormat="1" ht="12.75">
      <c r="G36" s="72"/>
      <c r="J36" s="65"/>
    </row>
    <row r="37" spans="7:10" s="16" customFormat="1" ht="12.75">
      <c r="G37" s="72"/>
      <c r="J37" s="65"/>
    </row>
    <row r="38" spans="7:10" s="16" customFormat="1" ht="12.75">
      <c r="G38" s="72"/>
      <c r="J38" s="65"/>
    </row>
    <row r="39" spans="7:10" s="16" customFormat="1" ht="12.75">
      <c r="G39" s="72"/>
      <c r="J39" s="65"/>
    </row>
    <row r="40" spans="7:10" s="16" customFormat="1" ht="12.75">
      <c r="G40" s="72"/>
      <c r="J40" s="65"/>
    </row>
    <row r="41" spans="7:10" s="16" customFormat="1" ht="12.75">
      <c r="G41" s="72"/>
      <c r="J41" s="65"/>
    </row>
    <row r="42" spans="7:10" s="16" customFormat="1" ht="12.75">
      <c r="G42" s="72"/>
      <c r="J42" s="65"/>
    </row>
    <row r="43" spans="7:10" s="16" customFormat="1" ht="12.75">
      <c r="G43" s="72"/>
      <c r="J43" s="65"/>
    </row>
  </sheetData>
  <sheetProtection/>
  <hyperlinks>
    <hyperlink ref="H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88" r:id="rId1"/>
  <headerFooter alignWithMargins="0">
    <oddFooter>&amp;LSSKP UNITOP Sokolov&amp;C&amp;P/&amp;N&amp;Rwww.volny.cz/sskpsokolov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H1" sqref="H1"/>
    </sheetView>
  </sheetViews>
  <sheetFormatPr defaultColWidth="9.140625" defaultRowHeight="12.75"/>
  <cols>
    <col min="3" max="3" width="27.421875" style="0" customWidth="1"/>
    <col min="4" max="4" width="24.421875" style="0" customWidth="1"/>
    <col min="5" max="5" width="7.8515625" style="0" customWidth="1"/>
    <col min="6" max="6" width="25.28125" style="0" customWidth="1"/>
    <col min="7" max="7" width="7.140625" style="0" customWidth="1"/>
    <col min="8" max="8" width="29.00390625" style="0" customWidth="1"/>
    <col min="9" max="9" width="8.140625" style="0" customWidth="1"/>
    <col min="10" max="10" width="11.8515625" style="0" customWidth="1"/>
    <col min="11" max="11" width="9.28125" style="0" customWidth="1"/>
  </cols>
  <sheetData>
    <row r="1" spans="3:17" ht="25.5">
      <c r="C1" s="1"/>
      <c r="D1" s="1"/>
      <c r="E1" s="2" t="s">
        <v>0</v>
      </c>
      <c r="F1" s="1"/>
      <c r="H1" s="21" t="s">
        <v>32</v>
      </c>
      <c r="I1" s="1"/>
      <c r="J1" s="1"/>
      <c r="K1" s="1"/>
      <c r="L1" s="1"/>
      <c r="M1" s="1"/>
      <c r="N1" s="1"/>
      <c r="O1" s="1"/>
      <c r="P1" s="1"/>
      <c r="Q1" s="1"/>
    </row>
    <row r="2" spans="3:21" ht="12" customHeight="1">
      <c r="C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8.75">
      <c r="A3" s="12"/>
      <c r="B3" s="12"/>
      <c r="C3" s="4" t="s">
        <v>1</v>
      </c>
      <c r="D3" s="4" t="str">
        <f>PeRe!D3</f>
        <v>Mistrovství České republiky 2015 ve sportovní střelbě z předovek</v>
      </c>
      <c r="E3" s="6"/>
      <c r="F3" s="6"/>
      <c r="H3" s="6"/>
      <c r="I3" s="6"/>
      <c r="J3" s="48" t="s">
        <v>50</v>
      </c>
      <c r="K3" s="47">
        <v>287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4" customFormat="1" ht="18.75">
      <c r="A4" s="3"/>
      <c r="B4" s="3"/>
      <c r="C4" s="4" t="s">
        <v>2</v>
      </c>
      <c r="D4" s="4" t="s">
        <v>105</v>
      </c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18.75">
      <c r="A5" s="3"/>
      <c r="B5" s="3"/>
      <c r="C5" s="4" t="s">
        <v>3</v>
      </c>
      <c r="D5" s="29" t="s">
        <v>64</v>
      </c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4" customFormat="1" ht="18.75">
      <c r="A6" s="3"/>
      <c r="B6" s="3"/>
      <c r="C6" s="4" t="s">
        <v>4</v>
      </c>
      <c r="D6" s="4" t="str">
        <f>PeRe!D6</f>
        <v> 11 - 12.7.2015</v>
      </c>
      <c r="E6" s="8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18.75">
      <c r="A7" s="3"/>
      <c r="B7" s="3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4" customFormat="1" ht="18.75">
      <c r="A8" s="3"/>
      <c r="B8" s="3"/>
      <c r="C8" s="4" t="s">
        <v>5</v>
      </c>
      <c r="D8" s="4" t="s">
        <v>44</v>
      </c>
      <c r="E8" s="6"/>
      <c r="F8" s="6"/>
      <c r="H8" s="6" t="s">
        <v>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ht="13.5" thickBot="1"/>
    <row r="11" spans="1:11" s="17" customFormat="1" ht="30" customHeight="1" thickBot="1" thickTop="1">
      <c r="A11" s="114" t="s">
        <v>7</v>
      </c>
      <c r="B11" s="115" t="s">
        <v>36</v>
      </c>
      <c r="C11" s="115" t="s">
        <v>33</v>
      </c>
      <c r="D11" s="115" t="s">
        <v>8</v>
      </c>
      <c r="E11" s="115" t="s">
        <v>34</v>
      </c>
      <c r="F11" s="115" t="s">
        <v>8</v>
      </c>
      <c r="G11" s="115" t="s">
        <v>34</v>
      </c>
      <c r="H11" s="115" t="s">
        <v>8</v>
      </c>
      <c r="I11" s="115" t="s">
        <v>34</v>
      </c>
      <c r="J11" s="116" t="s">
        <v>12</v>
      </c>
      <c r="K11" s="117"/>
    </row>
    <row r="12" spans="1:11" s="63" customFormat="1" ht="24.75" customHeight="1" thickTop="1">
      <c r="A12" s="202" t="s">
        <v>93</v>
      </c>
      <c r="B12" s="139"/>
      <c r="C12" s="141" t="s">
        <v>133</v>
      </c>
      <c r="D12" s="141" t="s">
        <v>183</v>
      </c>
      <c r="E12" s="133">
        <v>90</v>
      </c>
      <c r="F12" s="141" t="s">
        <v>184</v>
      </c>
      <c r="G12" s="133">
        <v>94</v>
      </c>
      <c r="H12" s="135" t="s">
        <v>185</v>
      </c>
      <c r="I12" s="202">
        <v>94</v>
      </c>
      <c r="J12" s="202">
        <f aca="true" t="shared" si="0" ref="J12:J18">SUM(E12,G12,I12)</f>
        <v>278</v>
      </c>
      <c r="K12" s="212"/>
    </row>
    <row r="13" spans="1:11" s="63" customFormat="1" ht="24.75" customHeight="1">
      <c r="A13" s="203" t="s">
        <v>94</v>
      </c>
      <c r="B13" s="204" t="s">
        <v>201</v>
      </c>
      <c r="C13" s="205" t="s">
        <v>158</v>
      </c>
      <c r="D13" s="211" t="s">
        <v>198</v>
      </c>
      <c r="E13" s="203">
        <v>87</v>
      </c>
      <c r="F13" s="205" t="s">
        <v>199</v>
      </c>
      <c r="G13" s="203">
        <v>94</v>
      </c>
      <c r="H13" s="205" t="s">
        <v>200</v>
      </c>
      <c r="I13" s="203">
        <v>90</v>
      </c>
      <c r="J13" s="203">
        <f t="shared" si="0"/>
        <v>271</v>
      </c>
      <c r="K13" s="203"/>
    </row>
    <row r="14" spans="1:11" s="63" customFormat="1" ht="24.75" customHeight="1">
      <c r="A14" s="203" t="s">
        <v>95</v>
      </c>
      <c r="B14" s="206" t="s">
        <v>135</v>
      </c>
      <c r="C14" s="207" t="s">
        <v>194</v>
      </c>
      <c r="D14" s="207" t="s">
        <v>195</v>
      </c>
      <c r="E14" s="203">
        <v>88</v>
      </c>
      <c r="F14" s="207" t="s">
        <v>196</v>
      </c>
      <c r="G14" s="203">
        <v>91</v>
      </c>
      <c r="H14" s="205" t="s">
        <v>197</v>
      </c>
      <c r="I14" s="203">
        <v>90</v>
      </c>
      <c r="J14" s="203">
        <f t="shared" si="0"/>
        <v>269</v>
      </c>
      <c r="K14" s="203"/>
    </row>
    <row r="15" spans="1:11" s="63" customFormat="1" ht="24.75" customHeight="1">
      <c r="A15" s="203" t="s">
        <v>96</v>
      </c>
      <c r="B15" s="206" t="s">
        <v>137</v>
      </c>
      <c r="C15" s="210" t="s">
        <v>193</v>
      </c>
      <c r="D15" s="205" t="s">
        <v>189</v>
      </c>
      <c r="E15" s="203">
        <v>84</v>
      </c>
      <c r="F15" s="205" t="s">
        <v>190</v>
      </c>
      <c r="G15" s="203">
        <v>92</v>
      </c>
      <c r="H15" s="207" t="s">
        <v>191</v>
      </c>
      <c r="I15" s="203">
        <v>89</v>
      </c>
      <c r="J15" s="203">
        <f t="shared" si="0"/>
        <v>265</v>
      </c>
      <c r="K15" s="203"/>
    </row>
    <row r="16" spans="1:11" s="63" customFormat="1" ht="24.75" customHeight="1">
      <c r="A16" s="203" t="s">
        <v>97</v>
      </c>
      <c r="B16" s="204" t="s">
        <v>203</v>
      </c>
      <c r="C16" s="205" t="s">
        <v>108</v>
      </c>
      <c r="D16" s="205" t="s">
        <v>178</v>
      </c>
      <c r="E16" s="203">
        <v>80</v>
      </c>
      <c r="F16" s="205" t="s">
        <v>204</v>
      </c>
      <c r="G16" s="203">
        <v>92</v>
      </c>
      <c r="H16" s="205" t="s">
        <v>177</v>
      </c>
      <c r="I16" s="203">
        <v>92</v>
      </c>
      <c r="J16" s="203">
        <f t="shared" si="0"/>
        <v>264</v>
      </c>
      <c r="K16" s="203"/>
    </row>
    <row r="17" spans="1:11" s="63" customFormat="1" ht="24.75" customHeight="1">
      <c r="A17" s="203" t="s">
        <v>98</v>
      </c>
      <c r="B17" s="206"/>
      <c r="C17" s="207" t="s">
        <v>206</v>
      </c>
      <c r="D17" s="205" t="s">
        <v>205</v>
      </c>
      <c r="E17" s="203">
        <v>89</v>
      </c>
      <c r="F17" s="205" t="s">
        <v>207</v>
      </c>
      <c r="G17" s="203">
        <v>96</v>
      </c>
      <c r="H17" s="208" t="s">
        <v>208</v>
      </c>
      <c r="I17" s="203">
        <v>74</v>
      </c>
      <c r="J17" s="203">
        <f t="shared" si="0"/>
        <v>259</v>
      </c>
      <c r="K17" s="203"/>
    </row>
    <row r="18" spans="1:11" s="63" customFormat="1" ht="24.75" customHeight="1">
      <c r="A18" s="203" t="s">
        <v>99</v>
      </c>
      <c r="B18" s="206"/>
      <c r="C18" s="209" t="s">
        <v>192</v>
      </c>
      <c r="D18" s="205" t="s">
        <v>186</v>
      </c>
      <c r="E18" s="203">
        <v>82</v>
      </c>
      <c r="F18" s="205" t="s">
        <v>187</v>
      </c>
      <c r="G18" s="203">
        <v>86</v>
      </c>
      <c r="H18" s="207" t="s">
        <v>188</v>
      </c>
      <c r="I18" s="203">
        <v>88</v>
      </c>
      <c r="J18" s="203">
        <f t="shared" si="0"/>
        <v>256</v>
      </c>
      <c r="K18" s="203"/>
    </row>
    <row r="19" spans="2:10" s="18" customFormat="1" ht="24.75" customHeight="1">
      <c r="B19" s="23"/>
      <c r="C19" s="20"/>
      <c r="J19" s="19"/>
    </row>
    <row r="20" s="18" customFormat="1" ht="15.75"/>
    <row r="21" spans="1:11" s="11" customFormat="1" ht="15.75">
      <c r="A21" s="11" t="s">
        <v>28</v>
      </c>
      <c r="B21" s="10"/>
      <c r="C21" s="11" t="s">
        <v>131</v>
      </c>
      <c r="G21" s="11" t="s">
        <v>27</v>
      </c>
      <c r="H21" s="67" t="s">
        <v>65</v>
      </c>
      <c r="K21" s="67"/>
    </row>
    <row r="22" spans="1:4" s="18" customFormat="1" ht="15.75">
      <c r="A22" s="11"/>
      <c r="B22" s="1"/>
      <c r="C22" s="129"/>
      <c r="D22" s="129"/>
    </row>
    <row r="23" s="18" customFormat="1" ht="15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</sheetData>
  <sheetProtection/>
  <hyperlinks>
    <hyperlink ref="H1" location="List1!A1" display="na hlavní stránku"/>
  </hyperlinks>
  <printOptions/>
  <pageMargins left="0.3937007874015748" right="0.3937007874015748" top="0.7874015748031497" bottom="0.7874015748031497" header="0.5118110236220472" footer="0.31496062992125984"/>
  <pageSetup fitToHeight="1" fitToWidth="1" orientation="landscape" paperSize="9" scale="84" r:id="rId1"/>
  <headerFooter alignWithMargins="0">
    <oddFooter>&amp;LSSKP UNITOP Sokolov&amp;C&amp;P/&amp;N&amp;Rwww.volny.cz/sskpsokolov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96" zoomScaleNormal="96" zoomScalePageLayoutView="0" workbookViewId="0" topLeftCell="A1">
      <selection activeCell="J1" sqref="J1:M1"/>
    </sheetView>
  </sheetViews>
  <sheetFormatPr defaultColWidth="10.57421875" defaultRowHeight="12.75"/>
  <cols>
    <col min="1" max="3" width="6.8515625" style="1" customWidth="1"/>
    <col min="4" max="4" width="27.140625" style="0" customWidth="1"/>
    <col min="5" max="5" width="6.28125" style="1" customWidth="1"/>
    <col min="6" max="6" width="7.57421875" style="1" customWidth="1"/>
    <col min="7" max="7" width="6.421875" style="1" customWidth="1"/>
    <col min="8" max="8" width="32.8515625" style="0" customWidth="1"/>
    <col min="9" max="19" width="4.28125" style="1" customWidth="1"/>
    <col min="20" max="20" width="10.140625" style="1" customWidth="1"/>
    <col min="21" max="21" width="9.140625" style="1" customWidth="1"/>
    <col min="22" max="22" width="5.7109375" style="1" customWidth="1"/>
    <col min="23" max="23" width="10.57421875" style="1" customWidth="1"/>
  </cols>
  <sheetData>
    <row r="1" spans="6:13" ht="25.5">
      <c r="F1" s="2" t="s">
        <v>0</v>
      </c>
      <c r="J1" s="259" t="s">
        <v>32</v>
      </c>
      <c r="K1" s="262"/>
      <c r="L1" s="262"/>
      <c r="M1" s="263"/>
    </row>
    <row r="2" spans="5:6" ht="12" customHeight="1">
      <c r="E2"/>
      <c r="F2"/>
    </row>
    <row r="3" spans="1:23" s="4" customFormat="1" ht="18.75">
      <c r="A3" s="4" t="s">
        <v>1</v>
      </c>
      <c r="B3" s="6"/>
      <c r="D3" s="4" t="str">
        <f>PeRe!D3</f>
        <v>Mistrovství České republiky 2015 ve sportovní střelbě z předovek</v>
      </c>
      <c r="E3" s="5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4" customFormat="1" ht="18.75">
      <c r="A4" s="4" t="s">
        <v>2</v>
      </c>
      <c r="B4" s="6"/>
      <c r="D4" s="4" t="s">
        <v>105</v>
      </c>
      <c r="E4" s="5"/>
      <c r="F4" s="6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8" t="s">
        <v>50</v>
      </c>
      <c r="U4" s="47">
        <v>100</v>
      </c>
      <c r="V4" s="6"/>
      <c r="W4" s="6"/>
    </row>
    <row r="5" spans="1:23" s="4" customFormat="1" ht="18.75">
      <c r="A5" s="4" t="s">
        <v>3</v>
      </c>
      <c r="B5" s="6"/>
      <c r="D5" s="29" t="s">
        <v>64</v>
      </c>
      <c r="E5" s="5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4" customFormat="1" ht="18.75">
      <c r="A6" s="4" t="s">
        <v>4</v>
      </c>
      <c r="B6" s="6"/>
      <c r="D6" s="4" t="str">
        <f>PeRe!D6</f>
        <v> 11 - 12.7.2015</v>
      </c>
      <c r="E6" s="7"/>
      <c r="F6" s="8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3" s="4" customFormat="1" ht="18.75">
      <c r="B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4" customFormat="1" ht="19.5" thickBot="1">
      <c r="A8" s="4" t="s">
        <v>5</v>
      </c>
      <c r="B8" s="6"/>
      <c r="E8" s="4" t="s">
        <v>42</v>
      </c>
      <c r="F8" s="6"/>
      <c r="G8" s="6"/>
      <c r="I8" s="6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4" customFormat="1" ht="25.5" thickBot="1" thickTop="1">
      <c r="A9" s="77" t="s">
        <v>7</v>
      </c>
      <c r="B9" s="78" t="s">
        <v>37</v>
      </c>
      <c r="C9" s="79" t="s">
        <v>46</v>
      </c>
      <c r="D9" s="80" t="s">
        <v>8</v>
      </c>
      <c r="E9" s="80" t="s">
        <v>14</v>
      </c>
      <c r="F9" s="80" t="s">
        <v>9</v>
      </c>
      <c r="G9" s="80" t="s">
        <v>10</v>
      </c>
      <c r="H9" s="80" t="s">
        <v>11</v>
      </c>
      <c r="I9" s="111">
        <v>10</v>
      </c>
      <c r="J9" s="111">
        <v>9</v>
      </c>
      <c r="K9" s="111">
        <v>8</v>
      </c>
      <c r="L9" s="111">
        <v>7</v>
      </c>
      <c r="M9" s="111">
        <v>6</v>
      </c>
      <c r="N9" s="111">
        <v>5</v>
      </c>
      <c r="O9" s="111">
        <v>4</v>
      </c>
      <c r="P9" s="111">
        <v>3</v>
      </c>
      <c r="Q9" s="111">
        <v>2</v>
      </c>
      <c r="R9" s="111">
        <v>1</v>
      </c>
      <c r="S9" s="111">
        <v>0</v>
      </c>
      <c r="T9" s="80" t="s">
        <v>12</v>
      </c>
      <c r="U9" s="80" t="s">
        <v>15</v>
      </c>
      <c r="V9" s="84" t="s">
        <v>13</v>
      </c>
      <c r="W9" s="73"/>
    </row>
    <row r="10" spans="1:23" s="53" customFormat="1" ht="16.5" thickTop="1">
      <c r="A10" s="218">
        <v>1</v>
      </c>
      <c r="B10" s="218">
        <v>116</v>
      </c>
      <c r="C10" s="188">
        <v>42</v>
      </c>
      <c r="D10" s="189" t="s">
        <v>55</v>
      </c>
      <c r="E10" s="188">
        <v>1952</v>
      </c>
      <c r="F10" s="190">
        <v>2040</v>
      </c>
      <c r="G10" s="191">
        <v>210</v>
      </c>
      <c r="H10" s="189" t="s">
        <v>108</v>
      </c>
      <c r="I10" s="218">
        <v>7</v>
      </c>
      <c r="J10" s="218">
        <v>3</v>
      </c>
      <c r="K10" s="218"/>
      <c r="L10" s="218"/>
      <c r="M10" s="218"/>
      <c r="N10" s="218"/>
      <c r="O10" s="218"/>
      <c r="P10" s="218"/>
      <c r="Q10" s="218"/>
      <c r="R10" s="218"/>
      <c r="S10" s="218"/>
      <c r="T10" s="219">
        <f aca="true" t="shared" si="0" ref="T10:T33">(I10*10)+(J10*9)+(K10*8)+(L10*7)+(M10*6)+(N10*5)+(O10*4)+(P10*3)+(Q10*2)+(R10*1)</f>
        <v>97</v>
      </c>
      <c r="U10" s="218">
        <v>31</v>
      </c>
      <c r="V10" s="218" t="s">
        <v>144</v>
      </c>
      <c r="W10" s="54">
        <f>SUM(I10:S10)</f>
        <v>10</v>
      </c>
    </row>
    <row r="11" spans="1:23" s="53" customFormat="1" ht="15.75">
      <c r="A11" s="166">
        <v>2</v>
      </c>
      <c r="B11" s="166">
        <v>125</v>
      </c>
      <c r="C11" s="151">
        <v>21</v>
      </c>
      <c r="D11" s="152" t="s">
        <v>63</v>
      </c>
      <c r="E11" s="151">
        <v>1940</v>
      </c>
      <c r="F11" s="153">
        <v>23156</v>
      </c>
      <c r="G11" s="154">
        <v>173</v>
      </c>
      <c r="H11" s="152" t="s">
        <v>125</v>
      </c>
      <c r="I11" s="166">
        <v>7</v>
      </c>
      <c r="J11" s="166">
        <v>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220">
        <f t="shared" si="0"/>
        <v>97</v>
      </c>
      <c r="U11" s="166">
        <v>37.5</v>
      </c>
      <c r="V11" s="166" t="s">
        <v>144</v>
      </c>
      <c r="W11" s="54">
        <f aca="true" t="shared" si="1" ref="W11:W33">SUM(I11:S11)</f>
        <v>10</v>
      </c>
    </row>
    <row r="12" spans="1:23" s="53" customFormat="1" ht="15.75">
      <c r="A12" s="166">
        <v>3</v>
      </c>
      <c r="B12" s="166">
        <v>105</v>
      </c>
      <c r="C12" s="151">
        <v>7</v>
      </c>
      <c r="D12" s="152" t="s">
        <v>17</v>
      </c>
      <c r="E12" s="151">
        <v>1950</v>
      </c>
      <c r="F12" s="153">
        <v>22632</v>
      </c>
      <c r="G12" s="154">
        <v>210</v>
      </c>
      <c r="H12" s="152" t="s">
        <v>108</v>
      </c>
      <c r="I12" s="166">
        <v>6</v>
      </c>
      <c r="J12" s="166">
        <v>4</v>
      </c>
      <c r="K12" s="166"/>
      <c r="L12" s="166"/>
      <c r="M12" s="166"/>
      <c r="N12" s="166"/>
      <c r="O12" s="166"/>
      <c r="P12" s="166"/>
      <c r="Q12" s="166"/>
      <c r="R12" s="166"/>
      <c r="S12" s="166"/>
      <c r="T12" s="220">
        <f t="shared" si="0"/>
        <v>96</v>
      </c>
      <c r="U12" s="166">
        <v>35</v>
      </c>
      <c r="V12" s="166" t="s">
        <v>144</v>
      </c>
      <c r="W12" s="54">
        <f t="shared" si="1"/>
        <v>10</v>
      </c>
    </row>
    <row r="13" spans="1:23" s="53" customFormat="1" ht="15.75">
      <c r="A13" s="166">
        <v>4</v>
      </c>
      <c r="B13" s="166">
        <v>101</v>
      </c>
      <c r="C13" s="151">
        <v>1</v>
      </c>
      <c r="D13" s="152" t="s">
        <v>57</v>
      </c>
      <c r="E13" s="151">
        <v>1955</v>
      </c>
      <c r="F13" s="153">
        <v>7595</v>
      </c>
      <c r="G13" s="154">
        <v>62</v>
      </c>
      <c r="H13" s="152" t="s">
        <v>173</v>
      </c>
      <c r="I13" s="166">
        <v>6</v>
      </c>
      <c r="J13" s="166">
        <v>4</v>
      </c>
      <c r="K13" s="166"/>
      <c r="L13" s="166"/>
      <c r="M13" s="166"/>
      <c r="N13" s="166"/>
      <c r="O13" s="166"/>
      <c r="P13" s="166"/>
      <c r="Q13" s="166"/>
      <c r="R13" s="166"/>
      <c r="S13" s="166"/>
      <c r="T13" s="220">
        <f t="shared" si="0"/>
        <v>96</v>
      </c>
      <c r="U13" s="166">
        <v>49</v>
      </c>
      <c r="V13" s="166" t="s">
        <v>144</v>
      </c>
      <c r="W13" s="54">
        <f t="shared" si="1"/>
        <v>10</v>
      </c>
    </row>
    <row r="14" spans="1:23" s="53" customFormat="1" ht="15.75">
      <c r="A14" s="166">
        <v>5</v>
      </c>
      <c r="B14" s="166">
        <v>114</v>
      </c>
      <c r="C14" s="151">
        <v>36</v>
      </c>
      <c r="D14" s="152" t="s">
        <v>56</v>
      </c>
      <c r="E14" s="151">
        <v>1963</v>
      </c>
      <c r="F14" s="153">
        <v>32026</v>
      </c>
      <c r="G14" s="154">
        <v>457</v>
      </c>
      <c r="H14" s="152" t="s">
        <v>162</v>
      </c>
      <c r="I14" s="166">
        <v>5</v>
      </c>
      <c r="J14" s="166">
        <v>5</v>
      </c>
      <c r="K14" s="166"/>
      <c r="L14" s="166"/>
      <c r="M14" s="166"/>
      <c r="N14" s="166"/>
      <c r="O14" s="166"/>
      <c r="P14" s="166"/>
      <c r="Q14" s="166"/>
      <c r="R14" s="166"/>
      <c r="S14" s="166"/>
      <c r="T14" s="220">
        <f t="shared" si="0"/>
        <v>95</v>
      </c>
      <c r="U14" s="221"/>
      <c r="V14" s="166" t="s">
        <v>144</v>
      </c>
      <c r="W14" s="54">
        <f t="shared" si="1"/>
        <v>10</v>
      </c>
    </row>
    <row r="15" spans="1:23" s="55" customFormat="1" ht="15.75">
      <c r="A15" s="166">
        <v>6</v>
      </c>
      <c r="B15" s="166">
        <v>106</v>
      </c>
      <c r="C15" s="151">
        <v>11</v>
      </c>
      <c r="D15" s="152" t="s">
        <v>58</v>
      </c>
      <c r="E15" s="151">
        <v>1971</v>
      </c>
      <c r="F15" s="153">
        <v>33410</v>
      </c>
      <c r="G15" s="154">
        <v>437</v>
      </c>
      <c r="H15" s="152" t="s">
        <v>124</v>
      </c>
      <c r="I15" s="166">
        <v>4</v>
      </c>
      <c r="J15" s="166">
        <v>6</v>
      </c>
      <c r="K15" s="166"/>
      <c r="L15" s="166"/>
      <c r="M15" s="166"/>
      <c r="N15" s="166"/>
      <c r="O15" s="166"/>
      <c r="P15" s="166"/>
      <c r="Q15" s="166"/>
      <c r="R15" s="166"/>
      <c r="S15" s="166"/>
      <c r="T15" s="220">
        <f t="shared" si="0"/>
        <v>94</v>
      </c>
      <c r="U15" s="166"/>
      <c r="V15" s="166" t="s">
        <v>144</v>
      </c>
      <c r="W15" s="54">
        <f t="shared" si="1"/>
        <v>10</v>
      </c>
    </row>
    <row r="16" spans="1:23" s="53" customFormat="1" ht="15.75">
      <c r="A16" s="166">
        <v>7</v>
      </c>
      <c r="B16" s="166">
        <v>119</v>
      </c>
      <c r="C16" s="151">
        <v>50</v>
      </c>
      <c r="D16" s="152" t="s">
        <v>24</v>
      </c>
      <c r="E16" s="151">
        <v>1953</v>
      </c>
      <c r="F16" s="153">
        <v>4896</v>
      </c>
      <c r="G16" s="154">
        <v>107</v>
      </c>
      <c r="H16" s="152" t="s">
        <v>159</v>
      </c>
      <c r="I16" s="166">
        <v>3</v>
      </c>
      <c r="J16" s="166">
        <v>6</v>
      </c>
      <c r="K16" s="166">
        <v>1</v>
      </c>
      <c r="L16" s="166"/>
      <c r="M16" s="166"/>
      <c r="N16" s="166"/>
      <c r="O16" s="166"/>
      <c r="P16" s="166"/>
      <c r="Q16" s="166"/>
      <c r="R16" s="166"/>
      <c r="S16" s="166"/>
      <c r="T16" s="220">
        <f t="shared" si="0"/>
        <v>92</v>
      </c>
      <c r="U16" s="166">
        <v>52</v>
      </c>
      <c r="V16" s="166" t="s">
        <v>144</v>
      </c>
      <c r="W16" s="54">
        <f t="shared" si="1"/>
        <v>10</v>
      </c>
    </row>
    <row r="17" spans="1:23" s="53" customFormat="1" ht="15.75">
      <c r="A17" s="166">
        <v>8</v>
      </c>
      <c r="B17" s="166">
        <v>117</v>
      </c>
      <c r="C17" s="151">
        <v>47</v>
      </c>
      <c r="D17" s="152" t="s">
        <v>19</v>
      </c>
      <c r="E17" s="151">
        <v>1945</v>
      </c>
      <c r="F17" s="153">
        <v>23586</v>
      </c>
      <c r="G17" s="154">
        <v>84</v>
      </c>
      <c r="H17" s="152" t="s">
        <v>107</v>
      </c>
      <c r="I17" s="166">
        <v>3</v>
      </c>
      <c r="J17" s="166">
        <v>6</v>
      </c>
      <c r="K17" s="166">
        <v>1</v>
      </c>
      <c r="L17" s="166"/>
      <c r="M17" s="166"/>
      <c r="N17" s="166"/>
      <c r="O17" s="166"/>
      <c r="P17" s="166"/>
      <c r="Q17" s="166"/>
      <c r="R17" s="166"/>
      <c r="S17" s="166"/>
      <c r="T17" s="220">
        <f t="shared" si="0"/>
        <v>92</v>
      </c>
      <c r="U17" s="166">
        <v>60</v>
      </c>
      <c r="V17" s="166" t="s">
        <v>144</v>
      </c>
      <c r="W17" s="54">
        <f t="shared" si="1"/>
        <v>10</v>
      </c>
    </row>
    <row r="18" spans="1:23" s="55" customFormat="1" ht="15.75">
      <c r="A18" s="166">
        <v>9</v>
      </c>
      <c r="B18" s="166">
        <v>102</v>
      </c>
      <c r="C18" s="151">
        <v>2</v>
      </c>
      <c r="D18" s="152" t="s">
        <v>121</v>
      </c>
      <c r="E18" s="151">
        <v>1950</v>
      </c>
      <c r="F18" s="153">
        <v>39479</v>
      </c>
      <c r="G18" s="154">
        <v>235</v>
      </c>
      <c r="H18" s="152" t="s">
        <v>118</v>
      </c>
      <c r="I18" s="166">
        <v>2</v>
      </c>
      <c r="J18" s="166">
        <v>6</v>
      </c>
      <c r="K18" s="166">
        <v>2</v>
      </c>
      <c r="L18" s="166"/>
      <c r="M18" s="166"/>
      <c r="N18" s="166"/>
      <c r="O18" s="166"/>
      <c r="P18" s="166"/>
      <c r="Q18" s="166"/>
      <c r="R18" s="166"/>
      <c r="S18" s="166"/>
      <c r="T18" s="220">
        <f t="shared" si="0"/>
        <v>90</v>
      </c>
      <c r="U18" s="166"/>
      <c r="V18" s="166" t="s">
        <v>144</v>
      </c>
      <c r="W18" s="54">
        <f t="shared" si="1"/>
        <v>10</v>
      </c>
    </row>
    <row r="19" spans="1:23" s="53" customFormat="1" ht="15.75">
      <c r="A19" s="166"/>
      <c r="B19" s="166">
        <v>107</v>
      </c>
      <c r="C19" s="151">
        <v>12</v>
      </c>
      <c r="D19" s="152" t="s">
        <v>51</v>
      </c>
      <c r="E19" s="151">
        <v>1954</v>
      </c>
      <c r="F19" s="153">
        <v>14888</v>
      </c>
      <c r="G19" s="154">
        <v>210</v>
      </c>
      <c r="H19" s="152" t="s">
        <v>108</v>
      </c>
      <c r="I19" s="166">
        <v>1</v>
      </c>
      <c r="J19" s="166">
        <v>8</v>
      </c>
      <c r="K19" s="166">
        <v>1</v>
      </c>
      <c r="L19" s="166"/>
      <c r="M19" s="166"/>
      <c r="N19" s="166"/>
      <c r="O19" s="166"/>
      <c r="P19" s="166"/>
      <c r="Q19" s="166"/>
      <c r="R19" s="166"/>
      <c r="S19" s="166"/>
      <c r="T19" s="220">
        <f t="shared" si="0"/>
        <v>90</v>
      </c>
      <c r="U19" s="166"/>
      <c r="V19" s="166" t="s">
        <v>144</v>
      </c>
      <c r="W19" s="54">
        <f t="shared" si="1"/>
        <v>10</v>
      </c>
    </row>
    <row r="20" spans="1:23" s="55" customFormat="1" ht="15.75">
      <c r="A20" s="166">
        <v>11</v>
      </c>
      <c r="B20" s="166">
        <v>104</v>
      </c>
      <c r="C20" s="151">
        <v>6</v>
      </c>
      <c r="D20" s="152" t="s">
        <v>59</v>
      </c>
      <c r="E20" s="151">
        <v>1980</v>
      </c>
      <c r="F20" s="153">
        <v>18137</v>
      </c>
      <c r="G20" s="154">
        <v>437</v>
      </c>
      <c r="H20" s="152" t="s">
        <v>124</v>
      </c>
      <c r="I20" s="166">
        <v>2</v>
      </c>
      <c r="J20" s="166">
        <v>5</v>
      </c>
      <c r="K20" s="166">
        <v>3</v>
      </c>
      <c r="L20" s="166"/>
      <c r="M20" s="166"/>
      <c r="N20" s="166"/>
      <c r="O20" s="166"/>
      <c r="P20" s="166"/>
      <c r="Q20" s="166"/>
      <c r="R20" s="166"/>
      <c r="S20" s="166"/>
      <c r="T20" s="220">
        <f t="shared" si="0"/>
        <v>89</v>
      </c>
      <c r="U20" s="166"/>
      <c r="V20" s="166" t="s">
        <v>143</v>
      </c>
      <c r="W20" s="54">
        <f t="shared" si="1"/>
        <v>10</v>
      </c>
    </row>
    <row r="21" spans="1:23" s="53" customFormat="1" ht="15.75">
      <c r="A21" s="166"/>
      <c r="B21" s="166">
        <v>109</v>
      </c>
      <c r="C21" s="151">
        <v>18</v>
      </c>
      <c r="D21" s="152" t="s">
        <v>117</v>
      </c>
      <c r="E21" s="151">
        <v>1954</v>
      </c>
      <c r="F21" s="153">
        <v>28746</v>
      </c>
      <c r="G21" s="154">
        <v>235</v>
      </c>
      <c r="H21" s="152" t="s">
        <v>118</v>
      </c>
      <c r="I21" s="166"/>
      <c r="J21" s="166">
        <v>9</v>
      </c>
      <c r="K21" s="166">
        <v>1</v>
      </c>
      <c r="L21" s="166"/>
      <c r="M21" s="166"/>
      <c r="N21" s="166"/>
      <c r="O21" s="166"/>
      <c r="P21" s="166"/>
      <c r="Q21" s="166"/>
      <c r="R21" s="166"/>
      <c r="S21" s="166"/>
      <c r="T21" s="220">
        <f t="shared" si="0"/>
        <v>89</v>
      </c>
      <c r="U21" s="166"/>
      <c r="V21" s="166" t="s">
        <v>144</v>
      </c>
      <c r="W21" s="54">
        <f aca="true" t="shared" si="2" ref="W21:W28">SUM(I21:S21)</f>
        <v>10</v>
      </c>
    </row>
    <row r="22" spans="1:23" s="53" customFormat="1" ht="15.75">
      <c r="A22" s="166"/>
      <c r="B22" s="166">
        <v>110</v>
      </c>
      <c r="C22" s="151">
        <v>22</v>
      </c>
      <c r="D22" s="152" t="s">
        <v>181</v>
      </c>
      <c r="E22" s="151">
        <v>1956</v>
      </c>
      <c r="F22" s="153">
        <v>7198</v>
      </c>
      <c r="G22" s="154">
        <v>210</v>
      </c>
      <c r="H22" s="152" t="s">
        <v>108</v>
      </c>
      <c r="I22" s="166">
        <v>1</v>
      </c>
      <c r="J22" s="166">
        <v>7</v>
      </c>
      <c r="K22" s="166">
        <v>2</v>
      </c>
      <c r="L22" s="166"/>
      <c r="M22" s="166"/>
      <c r="N22" s="166"/>
      <c r="O22" s="166"/>
      <c r="P22" s="166"/>
      <c r="Q22" s="166"/>
      <c r="R22" s="166"/>
      <c r="S22" s="166"/>
      <c r="T22" s="220">
        <f t="shared" si="0"/>
        <v>89</v>
      </c>
      <c r="U22" s="166"/>
      <c r="V22" s="166" t="s">
        <v>143</v>
      </c>
      <c r="W22" s="54">
        <f t="shared" si="2"/>
        <v>10</v>
      </c>
    </row>
    <row r="23" spans="1:23" s="53" customFormat="1" ht="15.75">
      <c r="A23" s="166">
        <v>14</v>
      </c>
      <c r="B23" s="166">
        <v>123</v>
      </c>
      <c r="C23" s="151">
        <v>59</v>
      </c>
      <c r="D23" s="152" t="s">
        <v>61</v>
      </c>
      <c r="E23" s="151">
        <v>1978</v>
      </c>
      <c r="F23" s="153">
        <v>32057</v>
      </c>
      <c r="G23" s="154">
        <v>437</v>
      </c>
      <c r="H23" s="152" t="s">
        <v>124</v>
      </c>
      <c r="I23" s="166">
        <v>1</v>
      </c>
      <c r="J23" s="166">
        <v>6</v>
      </c>
      <c r="K23" s="166">
        <v>2</v>
      </c>
      <c r="L23" s="166">
        <v>1</v>
      </c>
      <c r="M23" s="166"/>
      <c r="N23" s="166"/>
      <c r="O23" s="166"/>
      <c r="P23" s="166"/>
      <c r="Q23" s="166"/>
      <c r="R23" s="166"/>
      <c r="S23" s="166"/>
      <c r="T23" s="220">
        <f t="shared" si="0"/>
        <v>87</v>
      </c>
      <c r="U23" s="166"/>
      <c r="V23" s="166" t="s">
        <v>146</v>
      </c>
      <c r="W23" s="54">
        <f t="shared" si="2"/>
        <v>10</v>
      </c>
    </row>
    <row r="24" spans="1:23" s="53" customFormat="1" ht="15.75">
      <c r="A24" s="166">
        <v>15</v>
      </c>
      <c r="B24" s="166">
        <v>111</v>
      </c>
      <c r="C24" s="151">
        <v>24</v>
      </c>
      <c r="D24" s="152" t="s">
        <v>18</v>
      </c>
      <c r="E24" s="151">
        <v>1951</v>
      </c>
      <c r="F24" s="153">
        <v>13302</v>
      </c>
      <c r="G24" s="154">
        <v>205</v>
      </c>
      <c r="H24" s="152" t="s">
        <v>106</v>
      </c>
      <c r="I24" s="166">
        <v>2</v>
      </c>
      <c r="J24" s="166">
        <v>2</v>
      </c>
      <c r="K24" s="166">
        <v>6</v>
      </c>
      <c r="L24" s="166"/>
      <c r="M24" s="166"/>
      <c r="N24" s="166"/>
      <c r="O24" s="166"/>
      <c r="P24" s="166"/>
      <c r="Q24" s="166"/>
      <c r="R24" s="166"/>
      <c r="S24" s="166"/>
      <c r="T24" s="220">
        <f t="shared" si="0"/>
        <v>86</v>
      </c>
      <c r="U24" s="166"/>
      <c r="V24" s="166" t="s">
        <v>143</v>
      </c>
      <c r="W24" s="54">
        <f t="shared" si="2"/>
        <v>10</v>
      </c>
    </row>
    <row r="25" spans="1:23" s="55" customFormat="1" ht="15.75">
      <c r="A25" s="166"/>
      <c r="B25" s="166">
        <v>115</v>
      </c>
      <c r="C25" s="151">
        <v>37</v>
      </c>
      <c r="D25" s="152" t="s">
        <v>62</v>
      </c>
      <c r="E25" s="151">
        <v>1958</v>
      </c>
      <c r="F25" s="153">
        <v>31991</v>
      </c>
      <c r="G25" s="154">
        <v>437</v>
      </c>
      <c r="H25" s="152" t="s">
        <v>124</v>
      </c>
      <c r="I25" s="166">
        <v>1</v>
      </c>
      <c r="J25" s="166">
        <v>6</v>
      </c>
      <c r="K25" s="166">
        <v>1</v>
      </c>
      <c r="L25" s="166">
        <v>2</v>
      </c>
      <c r="M25" s="166"/>
      <c r="N25" s="166"/>
      <c r="O25" s="166"/>
      <c r="P25" s="166"/>
      <c r="Q25" s="166"/>
      <c r="R25" s="166"/>
      <c r="S25" s="166"/>
      <c r="T25" s="220">
        <f t="shared" si="0"/>
        <v>86</v>
      </c>
      <c r="U25" s="166"/>
      <c r="V25" s="166" t="s">
        <v>145</v>
      </c>
      <c r="W25" s="54">
        <f t="shared" si="2"/>
        <v>10</v>
      </c>
    </row>
    <row r="26" spans="1:23" s="55" customFormat="1" ht="15.75">
      <c r="A26" s="166">
        <v>17</v>
      </c>
      <c r="B26" s="166">
        <v>124</v>
      </c>
      <c r="C26" s="151">
        <v>3</v>
      </c>
      <c r="D26" s="152" t="s">
        <v>66</v>
      </c>
      <c r="E26" s="151">
        <v>1952</v>
      </c>
      <c r="F26" s="153">
        <v>10315</v>
      </c>
      <c r="G26" s="154">
        <v>105</v>
      </c>
      <c r="H26" s="152" t="s">
        <v>112</v>
      </c>
      <c r="I26" s="166">
        <v>1</v>
      </c>
      <c r="J26" s="166">
        <v>3</v>
      </c>
      <c r="K26" s="166">
        <v>5</v>
      </c>
      <c r="L26" s="166">
        <v>1</v>
      </c>
      <c r="M26" s="166"/>
      <c r="N26" s="166"/>
      <c r="O26" s="166"/>
      <c r="P26" s="166"/>
      <c r="Q26" s="166"/>
      <c r="R26" s="166"/>
      <c r="S26" s="166"/>
      <c r="T26" s="220">
        <f t="shared" si="0"/>
        <v>84</v>
      </c>
      <c r="U26" s="166"/>
      <c r="V26" s="166" t="s">
        <v>143</v>
      </c>
      <c r="W26" s="54">
        <f t="shared" si="2"/>
        <v>10</v>
      </c>
    </row>
    <row r="27" spans="1:23" s="55" customFormat="1" ht="15.75">
      <c r="A27" s="166"/>
      <c r="B27" s="166">
        <v>118</v>
      </c>
      <c r="C27" s="151">
        <v>49</v>
      </c>
      <c r="D27" s="152" t="s">
        <v>171</v>
      </c>
      <c r="E27" s="151">
        <v>1952</v>
      </c>
      <c r="F27" s="153">
        <v>39680</v>
      </c>
      <c r="G27" s="154">
        <v>200</v>
      </c>
      <c r="H27" s="152" t="s">
        <v>123</v>
      </c>
      <c r="I27" s="166">
        <v>3</v>
      </c>
      <c r="J27" s="166">
        <v>2</v>
      </c>
      <c r="K27" s="166">
        <v>3</v>
      </c>
      <c r="L27" s="166"/>
      <c r="M27" s="166">
        <v>2</v>
      </c>
      <c r="N27" s="166"/>
      <c r="O27" s="166"/>
      <c r="P27" s="166"/>
      <c r="Q27" s="166"/>
      <c r="R27" s="166"/>
      <c r="S27" s="166"/>
      <c r="T27" s="220">
        <f t="shared" si="0"/>
        <v>84</v>
      </c>
      <c r="U27" s="166"/>
      <c r="V27" s="166" t="s">
        <v>143</v>
      </c>
      <c r="W27" s="54">
        <f t="shared" si="2"/>
        <v>10</v>
      </c>
    </row>
    <row r="28" spans="1:23" s="53" customFormat="1" ht="15.75">
      <c r="A28" s="166">
        <v>19</v>
      </c>
      <c r="B28" s="166">
        <v>108</v>
      </c>
      <c r="C28" s="151">
        <v>15</v>
      </c>
      <c r="D28" s="152" t="s">
        <v>166</v>
      </c>
      <c r="E28" s="151">
        <v>1965</v>
      </c>
      <c r="F28" s="153">
        <v>21551</v>
      </c>
      <c r="G28" s="154">
        <v>105</v>
      </c>
      <c r="H28" s="152" t="s">
        <v>112</v>
      </c>
      <c r="I28" s="166"/>
      <c r="J28" s="166">
        <v>3</v>
      </c>
      <c r="K28" s="166">
        <v>6</v>
      </c>
      <c r="L28" s="166"/>
      <c r="M28" s="166">
        <v>1</v>
      </c>
      <c r="N28" s="166"/>
      <c r="O28" s="166"/>
      <c r="P28" s="166"/>
      <c r="Q28" s="166"/>
      <c r="R28" s="166"/>
      <c r="S28" s="166"/>
      <c r="T28" s="220">
        <f t="shared" si="0"/>
        <v>81</v>
      </c>
      <c r="U28" s="166"/>
      <c r="V28" s="166" t="s">
        <v>146</v>
      </c>
      <c r="W28" s="54">
        <f t="shared" si="2"/>
        <v>10</v>
      </c>
    </row>
    <row r="29" spans="1:23" s="55" customFormat="1" ht="15.75">
      <c r="A29" s="166">
        <v>20</v>
      </c>
      <c r="B29" s="166">
        <v>103</v>
      </c>
      <c r="C29" s="151">
        <v>5</v>
      </c>
      <c r="D29" s="152" t="s">
        <v>60</v>
      </c>
      <c r="E29" s="151">
        <v>1945</v>
      </c>
      <c r="F29" s="153">
        <v>25007</v>
      </c>
      <c r="G29" s="154">
        <v>437</v>
      </c>
      <c r="H29" s="152" t="s">
        <v>124</v>
      </c>
      <c r="I29" s="166">
        <v>1</v>
      </c>
      <c r="J29" s="166">
        <v>3</v>
      </c>
      <c r="K29" s="166">
        <v>1</v>
      </c>
      <c r="L29" s="166">
        <v>4</v>
      </c>
      <c r="M29" s="166">
        <v>1</v>
      </c>
      <c r="N29" s="166"/>
      <c r="O29" s="166"/>
      <c r="P29" s="166"/>
      <c r="Q29" s="166"/>
      <c r="R29" s="166"/>
      <c r="S29" s="166"/>
      <c r="T29" s="220">
        <f t="shared" si="0"/>
        <v>79</v>
      </c>
      <c r="U29" s="166"/>
      <c r="V29" s="166" t="s">
        <v>145</v>
      </c>
      <c r="W29" s="54">
        <f t="shared" si="1"/>
        <v>10</v>
      </c>
    </row>
    <row r="30" spans="1:23" s="55" customFormat="1" ht="15.75">
      <c r="A30" s="166">
        <v>21</v>
      </c>
      <c r="B30" s="166">
        <v>112</v>
      </c>
      <c r="C30" s="151">
        <v>26</v>
      </c>
      <c r="D30" s="152" t="s">
        <v>54</v>
      </c>
      <c r="E30" s="151">
        <v>1934</v>
      </c>
      <c r="F30" s="153">
        <v>6810</v>
      </c>
      <c r="G30" s="154">
        <v>437</v>
      </c>
      <c r="H30" s="152" t="s">
        <v>124</v>
      </c>
      <c r="I30" s="166"/>
      <c r="J30" s="166">
        <v>3</v>
      </c>
      <c r="K30" s="166">
        <v>3</v>
      </c>
      <c r="L30" s="166">
        <v>3</v>
      </c>
      <c r="M30" s="166">
        <v>1</v>
      </c>
      <c r="N30" s="166"/>
      <c r="O30" s="166"/>
      <c r="P30" s="166"/>
      <c r="Q30" s="166"/>
      <c r="R30" s="166"/>
      <c r="S30" s="166"/>
      <c r="T30" s="220">
        <f t="shared" si="0"/>
        <v>78</v>
      </c>
      <c r="U30" s="166"/>
      <c r="V30" s="166" t="s">
        <v>145</v>
      </c>
      <c r="W30" s="54">
        <f t="shared" si="1"/>
        <v>10</v>
      </c>
    </row>
    <row r="31" spans="1:23" s="55" customFormat="1" ht="15.75">
      <c r="A31" s="166">
        <v>22</v>
      </c>
      <c r="B31" s="166">
        <v>122</v>
      </c>
      <c r="C31" s="151">
        <v>58</v>
      </c>
      <c r="D31" s="152" t="s">
        <v>88</v>
      </c>
      <c r="E31" s="151">
        <v>1954</v>
      </c>
      <c r="F31" s="153">
        <v>35845</v>
      </c>
      <c r="G31" s="154">
        <v>297</v>
      </c>
      <c r="H31" s="152" t="s">
        <v>182</v>
      </c>
      <c r="I31" s="166">
        <v>1</v>
      </c>
      <c r="J31" s="166">
        <v>1</v>
      </c>
      <c r="K31" s="166">
        <v>3</v>
      </c>
      <c r="L31" s="166">
        <v>3</v>
      </c>
      <c r="M31" s="166"/>
      <c r="N31" s="166">
        <v>2</v>
      </c>
      <c r="O31" s="166"/>
      <c r="P31" s="166"/>
      <c r="Q31" s="166"/>
      <c r="R31" s="166"/>
      <c r="S31" s="166"/>
      <c r="T31" s="220">
        <f t="shared" si="0"/>
        <v>74</v>
      </c>
      <c r="U31" s="166"/>
      <c r="V31" s="166" t="s">
        <v>146</v>
      </c>
      <c r="W31" s="54">
        <f t="shared" si="1"/>
        <v>10</v>
      </c>
    </row>
    <row r="32" spans="1:23" s="53" customFormat="1" ht="15.75">
      <c r="A32" s="166">
        <v>23</v>
      </c>
      <c r="B32" s="166">
        <v>120</v>
      </c>
      <c r="C32" s="151">
        <v>51</v>
      </c>
      <c r="D32" s="152" t="s">
        <v>147</v>
      </c>
      <c r="E32" s="151">
        <v>1949</v>
      </c>
      <c r="F32" s="153">
        <v>38548</v>
      </c>
      <c r="G32" s="154">
        <v>258</v>
      </c>
      <c r="H32" s="152" t="s">
        <v>165</v>
      </c>
      <c r="I32" s="166"/>
      <c r="J32" s="166">
        <v>2</v>
      </c>
      <c r="K32" s="166">
        <v>2</v>
      </c>
      <c r="L32" s="166">
        <v>2</v>
      </c>
      <c r="M32" s="166">
        <v>4</v>
      </c>
      <c r="N32" s="166"/>
      <c r="O32" s="166"/>
      <c r="P32" s="166"/>
      <c r="Q32" s="166"/>
      <c r="R32" s="166"/>
      <c r="S32" s="166"/>
      <c r="T32" s="220">
        <f t="shared" si="0"/>
        <v>72</v>
      </c>
      <c r="U32" s="166"/>
      <c r="V32" s="166" t="s">
        <v>146</v>
      </c>
      <c r="W32" s="54">
        <f t="shared" si="1"/>
        <v>10</v>
      </c>
    </row>
    <row r="33" spans="1:23" s="55" customFormat="1" ht="15.75">
      <c r="A33" s="166">
        <v>24</v>
      </c>
      <c r="B33" s="166">
        <v>121</v>
      </c>
      <c r="C33" s="151">
        <v>57</v>
      </c>
      <c r="D33" s="152" t="s">
        <v>53</v>
      </c>
      <c r="E33" s="151">
        <v>1939</v>
      </c>
      <c r="F33" s="153">
        <v>12983</v>
      </c>
      <c r="G33" s="154">
        <v>437</v>
      </c>
      <c r="H33" s="152" t="s">
        <v>124</v>
      </c>
      <c r="I33" s="166"/>
      <c r="J33" s="166">
        <v>1</v>
      </c>
      <c r="K33" s="166">
        <v>2</v>
      </c>
      <c r="L33" s="166">
        <v>1</v>
      </c>
      <c r="M33" s="166">
        <v>1</v>
      </c>
      <c r="N33" s="166">
        <v>3</v>
      </c>
      <c r="O33" s="166">
        <v>2</v>
      </c>
      <c r="P33" s="166"/>
      <c r="Q33" s="166"/>
      <c r="R33" s="166"/>
      <c r="S33" s="166"/>
      <c r="T33" s="220">
        <f t="shared" si="0"/>
        <v>61</v>
      </c>
      <c r="U33" s="166"/>
      <c r="V33" s="166"/>
      <c r="W33" s="54">
        <f t="shared" si="1"/>
        <v>10</v>
      </c>
    </row>
    <row r="34" spans="1:23" s="56" customFormat="1" ht="15.75">
      <c r="A34" s="54"/>
      <c r="B34" s="57"/>
      <c r="C34" s="33"/>
      <c r="D34" s="36"/>
      <c r="E34" s="37"/>
      <c r="F34" s="38"/>
      <c r="G34" s="38"/>
      <c r="H34" s="36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2"/>
      <c r="U34" s="54"/>
      <c r="V34" s="54"/>
      <c r="W34" s="240"/>
    </row>
    <row r="35" spans="1:23" s="11" customFormat="1" ht="15.75">
      <c r="A35" s="11" t="s">
        <v>28</v>
      </c>
      <c r="B35" s="10"/>
      <c r="D35" s="11" t="s">
        <v>131</v>
      </c>
      <c r="I35" s="11" t="s">
        <v>27</v>
      </c>
      <c r="K35" s="67" t="s">
        <v>65</v>
      </c>
      <c r="W35" s="10"/>
    </row>
    <row r="36" spans="1:23" s="53" customFormat="1" ht="15.75">
      <c r="A36" s="11"/>
      <c r="B36" s="1"/>
      <c r="C36" s="1"/>
      <c r="D36" s="129"/>
      <c r="E36" s="50"/>
      <c r="F36" s="51"/>
      <c r="G36" s="51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2"/>
      <c r="U36" s="54"/>
      <c r="V36" s="54"/>
      <c r="W36" s="54"/>
    </row>
    <row r="37" spans="1:23" s="55" customFormat="1" ht="15.75">
      <c r="A37" s="54"/>
      <c r="B37" s="57"/>
      <c r="C37" s="37"/>
      <c r="D37" s="36"/>
      <c r="E37" s="37"/>
      <c r="F37" s="38"/>
      <c r="G37" s="38"/>
      <c r="H37" s="3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2"/>
      <c r="U37" s="54"/>
      <c r="V37" s="54"/>
      <c r="W37" s="54"/>
    </row>
    <row r="38" spans="1:23" s="55" customFormat="1" ht="15.75">
      <c r="A38" s="54"/>
      <c r="B38" s="57"/>
      <c r="C38" s="37"/>
      <c r="D38" s="36"/>
      <c r="E38" s="37"/>
      <c r="F38" s="38"/>
      <c r="G38" s="38"/>
      <c r="H38" s="36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2"/>
      <c r="U38" s="54"/>
      <c r="V38" s="54"/>
      <c r="W38" s="54"/>
    </row>
    <row r="39" spans="1:23" s="55" customFormat="1" ht="15.75">
      <c r="A39" s="54"/>
      <c r="B39" s="54"/>
      <c r="C39" s="37"/>
      <c r="D39" s="41"/>
      <c r="E39" s="42"/>
      <c r="F39" s="43"/>
      <c r="G39" s="43"/>
      <c r="H39" s="41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2"/>
      <c r="U39" s="54"/>
      <c r="V39" s="54"/>
      <c r="W39" s="54"/>
    </row>
  </sheetData>
  <sheetProtection/>
  <mergeCells count="1">
    <mergeCell ref="J1:M1"/>
  </mergeCells>
  <hyperlinks>
    <hyperlink ref="J1" location="List1!A1" display="na hlavní stránku"/>
  </hyperlinks>
  <printOptions/>
  <pageMargins left="0.3937007874015748" right="0.3937007874015748" top="0.5905511811023623" bottom="0.5905511811023623" header="0.5118110236220472" footer="0.31496062992125984"/>
  <pageSetup fitToHeight="2" fitToWidth="1" horizontalDpi="300" verticalDpi="300" orientation="landscape" paperSize="9" scale="82" r:id="rId1"/>
  <headerFooter alignWithMargins="0">
    <oddFooter>&amp;LSSKP UNITOP Sokolov&amp;C&amp;P/&amp;N&amp;Rwww.volny.cz/sskpsokolov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JČKS ČSS</dc:creator>
  <cp:keywords/>
  <dc:description/>
  <cp:lastModifiedBy>Jitka</cp:lastModifiedBy>
  <cp:lastPrinted>2015-07-12T12:02:43Z</cp:lastPrinted>
  <dcterms:created xsi:type="dcterms:W3CDTF">2005-06-11T14:59:27Z</dcterms:created>
  <dcterms:modified xsi:type="dcterms:W3CDTF">2015-07-14T16:57:36Z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